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LUCIJA\Desktop\"/>
    </mc:Choice>
  </mc:AlternateContent>
  <xr:revisionPtr revIDLastSave="0" documentId="8_{801F37D8-DECF-4332-B0D8-349DC11CA8F7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shodi prema ek.klas i izvoru" sheetId="9" r:id="rId4"/>
    <sheet name="Prihodi prema ek.klas i izvoru" sheetId="8" r:id="rId5"/>
    <sheet name="Račun financiranja" sheetId="6" r:id="rId6"/>
    <sheet name="POSEBNI DIO" sheetId="7" r:id="rId7"/>
    <sheet name="List2" sheetId="2" r:id="rId8"/>
  </sheets>
  <calcPr calcId="179021"/>
</workbook>
</file>

<file path=xl/calcChain.xml><?xml version="1.0" encoding="utf-8"?>
<calcChain xmlns="http://schemas.openxmlformats.org/spreadsheetml/2006/main">
  <c r="G21" i="1" l="1"/>
  <c r="I9" i="1"/>
  <c r="I10" i="1"/>
  <c r="I12" i="1"/>
  <c r="I13" i="1"/>
  <c r="G10" i="1"/>
  <c r="G12" i="1"/>
  <c r="G13" i="1"/>
  <c r="G9" i="1"/>
  <c r="H11" i="1"/>
  <c r="H14" i="1" s="1"/>
  <c r="H8" i="1"/>
  <c r="I8" i="1" s="1"/>
  <c r="F11" i="1"/>
  <c r="F8" i="1"/>
  <c r="F14" i="1" s="1"/>
  <c r="G8" i="1" l="1"/>
  <c r="I11" i="1"/>
  <c r="G11" i="1"/>
  <c r="G14" i="1" s="1"/>
  <c r="A1" i="6"/>
</calcChain>
</file>

<file path=xl/sharedStrings.xml><?xml version="1.0" encoding="utf-8"?>
<sst xmlns="http://schemas.openxmlformats.org/spreadsheetml/2006/main" count="469" uniqueCount="116">
  <si>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</si>
  <si>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</si>
  <si>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</si>
  <si>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</si>
  <si>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</si>
  <si>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</si>
  <si>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</si>
  <si>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</si>
  <si>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</si>
  <si>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</si>
  <si>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</si>
  <si>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</si>
  <si>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</si>
  <si>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</si>
  <si>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</si>
  <si>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</si>
  <si>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RASHODI PREMA FUNKCIJSKOJ KLASIFIKACIJI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</si>
  <si>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</si>
  <si>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</si>
  <si>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</si>
  <si>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</si>
  <si>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</si>
  <si>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A) SAŽETAK RAČUNA PRIHODA I RASHODA</t>
  </si>
  <si>
    <t>B) SAŽETAK RAČUNA FINANCIRANJA</t>
  </si>
  <si>
    <t>UKUPAN DONOS VIŠKA / MANJKA IZ PRETHODNE(IH) GODINE***</t>
  </si>
  <si>
    <t>C) PRENESENI VIŠAK ILI PRENESENI MANJAK I VIŠEGODIŠNJI PLAN URAVNOTEŽENJA</t>
  </si>
  <si>
    <t>Naziv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</si>
  <si>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</si>
  <si>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</si>
  <si>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</si>
  <si>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</si>
  <si>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636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</si>
  <si>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</si>
  <si>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</si>
  <si>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66 Prihodi od prodaje proizvoda i robe te pruženih usluga i prihodi od donacija te povrati po protestiranim jamstvima</t>
  </si>
  <si>
    <t>661 Prihodi od prodaje proizvoda i robe te pruženih usluga</t>
  </si>
  <si>
    <t>663 Donacije od pravnih i fizičkih osoba izvan općeg proračuna i povrat donacija po protestiranim jamstvima</t>
  </si>
  <si>
    <t>67 Prihodi iz nadležnog proračuna i od HZZO-a temeljem ugovornih obveza</t>
  </si>
  <si>
    <t>671 Prihodi iz nadležnog proračuna za financiranje redovne djelatnosti proračunskih korisnika</t>
  </si>
  <si>
    <t>7 Prihodi od prodaje nefinancijske imovine</t>
  </si>
  <si>
    <t>72 Prihodi od prodaje proizvedene dugotrajne imovine</t>
  </si>
  <si>
    <t>721 Prihodi od prodaje građevinskih objekata</t>
  </si>
  <si>
    <t>SVEUKUPNO PRIHODI</t>
  </si>
  <si>
    <t>3 Rashodi poslovanja</t>
  </si>
  <si>
    <t>31 Rashodi za zaposlene</t>
  </si>
  <si>
    <t>311 Plaće (Bruto)</t>
  </si>
  <si>
    <t>312 Ostali rashodi za zaposlene</t>
  </si>
  <si>
    <t>313 Doprinosi na plaće</t>
  </si>
  <si>
    <t>32 Materijalni rashodi</t>
  </si>
  <si>
    <t>321 Naknade troškova zaposlenima</t>
  </si>
  <si>
    <t>322 Rashodi za materijal i energiju</t>
  </si>
  <si>
    <t>323 Rashodi za usluge</t>
  </si>
  <si>
    <t>329 Ostali nespomenuti rashodi poslovanja</t>
  </si>
  <si>
    <t>34 Financijski rashodi</t>
  </si>
  <si>
    <t>343 Ostali financijski rashodi</t>
  </si>
  <si>
    <t>37 Naknade građanima i kućanstvima na temelju osiguranja i druge naknade</t>
  </si>
  <si>
    <t>372 Ostale naknade građanima i kućanstvima iz proračuna</t>
  </si>
  <si>
    <t>4 Rashodi za nabavu nefinancijske imovine</t>
  </si>
  <si>
    <t>42 Rashodi za nabavu proizvedene dugotrajne imovine</t>
  </si>
  <si>
    <t>422 Postrojenja i oprema</t>
  </si>
  <si>
    <t>424 Knjige, umjetnička djela i ostale izložbene vrijednosti</t>
  </si>
  <si>
    <t>SVEUKUPNO RASHODI</t>
  </si>
  <si>
    <t xml:space="preserve">Razlika </t>
  </si>
  <si>
    <t xml:space="preserve">Novi plan </t>
  </si>
  <si>
    <t>SVEUKUPNO</t>
  </si>
  <si>
    <t>Razdjel: 8 UPRAVNI ODJEL ZA ŠKOLSTVO</t>
  </si>
  <si>
    <t>Glava: 8-13 OŠ IVANA BRLIĆ MAŽURANIĆ</t>
  </si>
  <si>
    <t>10696 OŠ IVANE BRLIĆ-MAŽURANIĆ</t>
  </si>
  <si>
    <t>RASHODI PREMA EKONOMSKOJ KLASIFIKACIJI I IZVORIMA</t>
  </si>
  <si>
    <t>izvor: 01 Opći prihodi i primici</t>
  </si>
  <si>
    <t>izvor: 03 Vlastiti prihodi</t>
  </si>
  <si>
    <t>izvor: 05 Pomoći</t>
  </si>
  <si>
    <t>izvor: 432 PRIHODI ZA POSEBNE NAMJENE - korisnici</t>
  </si>
  <si>
    <t>izvor: 434 PRIHOD ZA POSEBNE NAMJENE - korisnici</t>
  </si>
  <si>
    <t>izvor: 503 POMOĆI IZ NENADLEŽNIH PRORAČUNA - KORISNICI</t>
  </si>
  <si>
    <t>izvor: 512 Pomoći iz državnog proračuna - plaće MZOS</t>
  </si>
  <si>
    <t>izvor: 56 Fondovi EU-a</t>
  </si>
  <si>
    <t>izvor: 611 Donacije</t>
  </si>
  <si>
    <t>izvor: 711 Prihodi od nefinancijske imovine i nadoknade štete s osnova osiguranja</t>
  </si>
  <si>
    <t>PRIHODI PREMA EKONOMSKOJ KLASIFIKACIJI I IZVORIMA</t>
  </si>
  <si>
    <t>9 Vlastiti izvori</t>
  </si>
  <si>
    <t>92 Rezultat poslovanja</t>
  </si>
  <si>
    <t>922 Višak/manjak prihoda</t>
  </si>
  <si>
    <t>RAZDJEL: 8 UPRAVNI ODJEL ZA ŠKOLSTVO</t>
  </si>
  <si>
    <t>GLAVA: 8-13 OŠ IVANA BRLIĆ MAŽURANIĆ</t>
  </si>
  <si>
    <t>121 Zakonski standardi javnih ustanova OŠ</t>
  </si>
  <si>
    <t>A100034 Odgojnoobrazovno, administrativno i tehničko osoblje</t>
  </si>
  <si>
    <t>0912 Osnovno obrazovanje</t>
  </si>
  <si>
    <t>A100034A Odgojnoobrazovno, administrativno i tehničko osoblje - posebni dio</t>
  </si>
  <si>
    <t>A100035 Operativni plan tekućeg i investicijskog održavanja OŠ</t>
  </si>
  <si>
    <t>A100199 Prijevoz učenika OŠ</t>
  </si>
  <si>
    <t>125 Program javnih potreba iznad standarda - vlastiti prihodi</t>
  </si>
  <si>
    <t>A100042 Javne potrebe iznad standarda-vlastiti prihodi</t>
  </si>
  <si>
    <t>0960 Dodatne usluge u obrazovanju</t>
  </si>
  <si>
    <t>140 Javne potrebe iznad zakonskog standarda</t>
  </si>
  <si>
    <t>A100041 Županijske javne potrebe OŠ</t>
  </si>
  <si>
    <t>A100142A Prihodi od nefinancijske imovine i nadoknade štete s osnova osiguranja</t>
  </si>
  <si>
    <t>A100159 Javne potrebe iznad standarda - donacije</t>
  </si>
  <si>
    <t>A100161 Javne potrebe iznad standarda - OSTALO</t>
  </si>
  <si>
    <t>A100162 Prijenos sredstava od nenadležnih proračuna</t>
  </si>
  <si>
    <t>A100191 Shema školskog voća, povrća i mlijeka</t>
  </si>
  <si>
    <t>A100212 Mjera HZZ - pripravništvo</t>
  </si>
  <si>
    <t>158 Pomoćnici u nastavi OŠ i SŠ (EU projekt)</t>
  </si>
  <si>
    <t>A100128 Pomoćnici u nastavi OŠ i SŠ (EU projekt)</t>
  </si>
  <si>
    <t>165 Osiguravanje školske prehrane za djecu u riziku od siromaštva Karlovačke županije</t>
  </si>
  <si>
    <t>A100176 Osiguravanje školske prehrane za djecu u riziku od siromaštva Karlovačke županije</t>
  </si>
  <si>
    <t>200 MZOS- Plaće OŠ</t>
  </si>
  <si>
    <t>A200200 MZOS- Plaće OŠ</t>
  </si>
  <si>
    <t>38 Ostali rashodi</t>
  </si>
  <si>
    <t>381 Tekuće donacije</t>
  </si>
  <si>
    <t>Indeks</t>
  </si>
  <si>
    <t>FINANCIJSKI PLAN OSNOVNE ŠKOLE IVANE BRLIĆ-MAŽURANIĆ OGULIN ZA 2023. GODINU - I. REBALANS</t>
  </si>
  <si>
    <t>Plan 2023.</t>
  </si>
  <si>
    <t>SVEUKUPNO RASHODI I IZDACI</t>
  </si>
  <si>
    <t>I. REBALANS</t>
  </si>
  <si>
    <t>T1000107 Školska prehrana učenika (standard)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</si>
</sst>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00008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rgb="FF000000"/>
      <name val="Verdana"/>
      <family val="2"/>
      <charset val="238"/>
    </font>
    <font>
      <sz val="10"/>
      <color rgb="FF00008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CD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Verdana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9" applyNumberFormat="0" applyAlignment="0" applyProtection="0"/>
    <xf numFmtId="0" fontId="25" fillId="17" borderId="10" applyNumberFormat="0" applyAlignment="0" applyProtection="0"/>
    <xf numFmtId="0" fontId="26" fillId="17" borderId="9" applyNumberFormat="0" applyAlignment="0" applyProtection="0"/>
    <xf numFmtId="0" fontId="27" fillId="0" borderId="11" applyNumberFormat="0" applyFill="0" applyAlignment="0" applyProtection="0"/>
    <xf numFmtId="0" fontId="28" fillId="18" borderId="12" applyNumberFormat="0" applyAlignment="0" applyProtection="0"/>
    <xf numFmtId="0" fontId="29" fillId="0" borderId="0" applyNumberFormat="0" applyFill="0" applyBorder="0" applyAlignment="0" applyProtection="0"/>
    <xf numFmtId="0" fontId="16" fillId="19" borderId="1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32" fillId="43" borderId="0" applyNumberFormat="0" applyBorder="0" applyAlignment="0" applyProtection="0"/>
  </cellStyleXfs>
  <cellXfs count="119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5" fillId="0" borderId="0" xfId="0" quotePrefix="1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9" fillId="0" borderId="0" xfId="0" applyFont="1"/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" fontId="12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/>
    <xf numFmtId="0" fontId="15" fillId="0" borderId="0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>
      <alignment horizontal="right"/>
    </xf>
    <xf numFmtId="0" fontId="14" fillId="6" borderId="3" xfId="0" applyFont="1" applyFill="1" applyBorder="1" applyAlignment="1">
      <alignment horizontal="right" wrapText="1" indent="1"/>
    </xf>
    <xf numFmtId="0" fontId="14" fillId="6" borderId="3" xfId="0" applyFont="1" applyFill="1" applyBorder="1" applyAlignment="1">
      <alignment horizontal="left" wrapText="1" indent="1"/>
    </xf>
    <xf numFmtId="0" fontId="14" fillId="7" borderId="3" xfId="0" applyFont="1" applyFill="1" applyBorder="1" applyAlignment="1">
      <alignment horizontal="left" wrapText="1" indent="1"/>
    </xf>
    <xf numFmtId="0" fontId="14" fillId="9" borderId="3" xfId="0" applyFont="1" applyFill="1" applyBorder="1" applyAlignment="1">
      <alignment horizontal="left" wrapText="1" indent="1"/>
    </xf>
    <xf numFmtId="4" fontId="14" fillId="7" borderId="3" xfId="0" applyNumberFormat="1" applyFont="1" applyFill="1" applyBorder="1" applyAlignment="1">
      <alignment horizontal="right" wrapText="1" indent="1"/>
    </xf>
    <xf numFmtId="4" fontId="14" fillId="8" borderId="3" xfId="0" applyNumberFormat="1" applyFont="1" applyFill="1" applyBorder="1" applyAlignment="1">
      <alignment horizontal="right" wrapText="1" indent="1"/>
    </xf>
    <xf numFmtId="4" fontId="14" fillId="9" borderId="3" xfId="0" applyNumberFormat="1" applyFont="1" applyFill="1" applyBorder="1" applyAlignment="1">
      <alignment horizontal="right" wrapText="1" indent="1"/>
    </xf>
    <xf numFmtId="0" fontId="33" fillId="0" borderId="3" xfId="0" applyFont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left" wrapText="1" indent="3"/>
    </xf>
    <xf numFmtId="4" fontId="14" fillId="6" borderId="3" xfId="0" applyNumberFormat="1" applyFont="1" applyFill="1" applyBorder="1" applyAlignment="1">
      <alignment horizontal="right" wrapText="1" indent="1"/>
    </xf>
    <xf numFmtId="0" fontId="14" fillId="8" borderId="3" xfId="0" applyFont="1" applyFill="1" applyBorder="1" applyAlignment="1">
      <alignment horizontal="left" wrapText="1" indent="1"/>
    </xf>
    <xf numFmtId="0" fontId="34" fillId="5" borderId="3" xfId="0" applyFont="1" applyFill="1" applyBorder="1" applyAlignment="1">
      <alignment horizontal="left" wrapText="1" indent="1"/>
    </xf>
    <xf numFmtId="0" fontId="14" fillId="7" borderId="3" xfId="0" applyFont="1" applyFill="1" applyBorder="1" applyAlignment="1">
      <alignment horizontal="right" wrapText="1" indent="1"/>
    </xf>
    <xf numFmtId="0" fontId="14" fillId="8" borderId="3" xfId="0" applyFont="1" applyFill="1" applyBorder="1" applyAlignment="1">
      <alignment horizontal="right" wrapText="1" indent="1"/>
    </xf>
    <xf numFmtId="0" fontId="14" fillId="9" borderId="3" xfId="0" applyFont="1" applyFill="1" applyBorder="1" applyAlignment="1">
      <alignment horizontal="right" wrapText="1" indent="1"/>
    </xf>
    <xf numFmtId="0" fontId="33" fillId="0" borderId="3" xfId="0" applyFont="1" applyFill="1" applyBorder="1" applyAlignment="1">
      <alignment horizontal="center" vertical="center" wrapText="1"/>
    </xf>
    <xf numFmtId="0" fontId="35" fillId="0" borderId="3" xfId="0" applyFont="1" applyBorder="1"/>
    <xf numFmtId="0" fontId="11" fillId="0" borderId="3" xfId="0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right" wrapText="1" indent="1"/>
    </xf>
    <xf numFmtId="0" fontId="10" fillId="5" borderId="3" xfId="0" applyFont="1" applyFill="1" applyBorder="1" applyAlignment="1">
      <alignment horizontal="right" wrapText="1" indent="1"/>
    </xf>
    <xf numFmtId="0" fontId="13" fillId="10" borderId="3" xfId="0" applyFont="1" applyFill="1" applyBorder="1" applyAlignment="1">
      <alignment horizontal="left" wrapText="1" indent="1"/>
    </xf>
    <xf numFmtId="4" fontId="11" fillId="8" borderId="3" xfId="0" applyNumberFormat="1" applyFont="1" applyFill="1" applyBorder="1" applyAlignment="1">
      <alignment horizontal="right" wrapText="1" indent="1"/>
    </xf>
    <xf numFmtId="0" fontId="10" fillId="5" borderId="3" xfId="0" applyFont="1" applyFill="1" applyBorder="1" applyAlignment="1">
      <alignment horizontal="left" wrapText="1" indent="1"/>
    </xf>
    <xf numFmtId="0" fontId="11" fillId="0" borderId="3" xfId="0" applyFont="1" applyBorder="1" applyAlignment="1">
      <alignment horizontal="center" vertical="center" wrapText="1"/>
    </xf>
    <xf numFmtId="4" fontId="13" fillId="10" borderId="3" xfId="0" applyNumberFormat="1" applyFont="1" applyFill="1" applyBorder="1" applyAlignment="1">
      <alignment horizontal="right" wrapText="1" indent="1"/>
    </xf>
    <xf numFmtId="0" fontId="13" fillId="10" borderId="3" xfId="0" applyFont="1" applyFill="1" applyBorder="1" applyAlignment="1">
      <alignment horizontal="right" wrapText="1" indent="1"/>
    </xf>
    <xf numFmtId="4" fontId="13" fillId="11" borderId="3" xfId="0" applyNumberFormat="1" applyFont="1" applyFill="1" applyBorder="1" applyAlignment="1">
      <alignment horizontal="right" wrapText="1" indent="1"/>
    </xf>
    <xf numFmtId="0" fontId="13" fillId="11" borderId="3" xfId="0" applyFont="1" applyFill="1" applyBorder="1" applyAlignment="1">
      <alignment horizontal="left" wrapText="1" indent="1"/>
    </xf>
    <xf numFmtId="0" fontId="13" fillId="11" borderId="3" xfId="0" applyFont="1" applyFill="1" applyBorder="1" applyAlignment="1">
      <alignment horizontal="right" wrapText="1" indent="1"/>
    </xf>
    <xf numFmtId="0" fontId="11" fillId="7" borderId="3" xfId="0" applyFont="1" applyFill="1" applyBorder="1" applyAlignment="1">
      <alignment horizontal="right" wrapText="1" indent="1"/>
    </xf>
    <xf numFmtId="0" fontId="11" fillId="6" borderId="3" xfId="0" applyFont="1" applyFill="1" applyBorder="1" applyAlignment="1">
      <alignment horizontal="right" wrapText="1" indent="1"/>
    </xf>
    <xf numFmtId="0" fontId="11" fillId="6" borderId="3" xfId="0" applyFont="1" applyFill="1" applyBorder="1" applyAlignment="1">
      <alignment horizontal="left" wrapText="1" indent="1"/>
    </xf>
    <xf numFmtId="4" fontId="11" fillId="12" borderId="3" xfId="0" applyNumberFormat="1" applyFont="1" applyFill="1" applyBorder="1" applyAlignment="1">
      <alignment horizontal="right" wrapText="1" indent="1"/>
    </xf>
    <xf numFmtId="0" fontId="11" fillId="9" borderId="3" xfId="0" applyFont="1" applyFill="1" applyBorder="1" applyAlignment="1">
      <alignment horizontal="left" wrapText="1" indent="1"/>
    </xf>
    <xf numFmtId="0" fontId="11" fillId="8" borderId="3" xfId="0" applyFont="1" applyFill="1" applyBorder="1" applyAlignment="1">
      <alignment horizontal="right" wrapText="1" indent="1"/>
    </xf>
    <xf numFmtId="0" fontId="11" fillId="12" borderId="3" xfId="0" applyFont="1" applyFill="1" applyBorder="1" applyAlignment="1">
      <alignment horizontal="left" wrapText="1" indent="1"/>
    </xf>
    <xf numFmtId="0" fontId="11" fillId="8" borderId="3" xfId="0" applyFont="1" applyFill="1" applyBorder="1" applyAlignment="1">
      <alignment horizontal="left" wrapText="1" indent="1"/>
    </xf>
    <xf numFmtId="0" fontId="11" fillId="9" borderId="3" xfId="0" applyFont="1" applyFill="1" applyBorder="1" applyAlignment="1">
      <alignment horizontal="right" wrapText="1" indent="1"/>
    </xf>
    <xf numFmtId="4" fontId="11" fillId="7" borderId="3" xfId="0" applyNumberFormat="1" applyFont="1" applyFill="1" applyBorder="1" applyAlignment="1">
      <alignment horizontal="right" wrapText="1" indent="1"/>
    </xf>
    <xf numFmtId="0" fontId="11" fillId="12" borderId="3" xfId="0" applyFont="1" applyFill="1" applyBorder="1" applyAlignment="1">
      <alignment horizontal="right" wrapText="1" indent="1"/>
    </xf>
    <xf numFmtId="4" fontId="11" fillId="9" borderId="3" xfId="0" applyNumberFormat="1" applyFont="1" applyFill="1" applyBorder="1" applyAlignment="1">
      <alignment horizontal="right" wrapText="1" indent="1"/>
    </xf>
    <xf numFmtId="4" fontId="11" fillId="6" borderId="3" xfId="0" applyNumberFormat="1" applyFont="1" applyFill="1" applyBorder="1" applyAlignment="1">
      <alignment horizontal="right" wrapText="1" indent="1"/>
    </xf>
    <xf numFmtId="0" fontId="11" fillId="7" borderId="3" xfId="0" applyFont="1" applyFill="1" applyBorder="1" applyAlignment="1">
      <alignment horizontal="left" wrapText="1" indent="1"/>
    </xf>
    <xf numFmtId="4" fontId="37" fillId="0" borderId="3" xfId="0" applyNumberFormat="1" applyFont="1" applyBorder="1"/>
    <xf numFmtId="4" fontId="37" fillId="0" borderId="0" xfId="0" applyNumberFormat="1" applyFont="1"/>
    <xf numFmtId="4" fontId="2" fillId="0" borderId="3" xfId="0" applyNumberFormat="1" applyFont="1" applyBorder="1" applyAlignment="1">
      <alignment horizontal="right"/>
    </xf>
    <xf numFmtId="4" fontId="35" fillId="0" borderId="3" xfId="0" applyNumberFormat="1" applyFont="1" applyBorder="1"/>
    <xf numFmtId="0" fontId="2" fillId="0" borderId="1" xfId="0" quotePrefix="1" applyFont="1" applyBorder="1" applyAlignment="1">
      <alignment horizontal="left" wrapText="1"/>
    </xf>
    <xf numFmtId="0" fontId="2" fillId="0" borderId="2" xfId="0" quotePrefix="1" applyFont="1" applyBorder="1" applyAlignment="1">
      <alignment horizontal="left" wrapText="1"/>
    </xf>
    <xf numFmtId="0" fontId="2" fillId="0" borderId="2" xfId="0" quotePrefix="1" applyFont="1" applyBorder="1" applyAlignment="1">
      <alignment horizontal="center" wrapText="1"/>
    </xf>
    <xf numFmtId="0" fontId="2" fillId="0" borderId="2" xfId="0" quotePrefix="1" applyNumberFormat="1" applyFont="1" applyFill="1" applyBorder="1" applyAlignment="1" applyProtection="1">
      <alignment horizontal="left"/>
    </xf>
    <xf numFmtId="0" fontId="39" fillId="0" borderId="3" xfId="0" applyFont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4" fontId="2" fillId="4" borderId="1" xfId="0" quotePrefix="1" applyNumberFormat="1" applyFont="1" applyFill="1" applyBorder="1" applyAlignment="1">
      <alignment horizontal="right"/>
    </xf>
    <xf numFmtId="4" fontId="35" fillId="4" borderId="3" xfId="0" applyNumberFormat="1" applyFont="1" applyFill="1" applyBorder="1"/>
    <xf numFmtId="4" fontId="2" fillId="3" borderId="1" xfId="0" quotePrefix="1" applyNumberFormat="1" applyFont="1" applyFill="1" applyBorder="1" applyAlignment="1">
      <alignment horizontal="right"/>
    </xf>
    <xf numFmtId="4" fontId="35" fillId="3" borderId="3" xfId="0" applyNumberFormat="1" applyFont="1" applyFill="1" applyBorder="1"/>
    <xf numFmtId="4" fontId="2" fillId="0" borderId="3" xfId="0" applyNumberFormat="1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0" fontId="38" fillId="3" borderId="1" xfId="0" applyFont="1" applyFill="1" applyBorder="1" applyAlignment="1">
      <alignment horizontal="left" vertical="center"/>
    </xf>
    <xf numFmtId="0" fontId="38" fillId="3" borderId="2" xfId="0" applyNumberFormat="1" applyFont="1" applyFill="1" applyBorder="1" applyAlignment="1" applyProtection="1">
      <alignment vertical="center"/>
    </xf>
    <xf numFmtId="4" fontId="35" fillId="0" borderId="3" xfId="0" applyNumberFormat="1" applyFont="1" applyFill="1" applyBorder="1"/>
    <xf numFmtId="0" fontId="14" fillId="0" borderId="3" xfId="0" applyFont="1" applyBorder="1" applyAlignment="1">
      <alignment horizontal="center" vertical="center" wrapText="1"/>
    </xf>
    <xf numFmtId="4" fontId="34" fillId="5" borderId="3" xfId="0" applyNumberFormat="1" applyFont="1" applyFill="1" applyBorder="1" applyAlignment="1">
      <alignment horizontal="right" wrapText="1" indent="1"/>
    </xf>
    <xf numFmtId="0" fontId="34" fillId="5" borderId="3" xfId="0" applyFont="1" applyFill="1" applyBorder="1" applyAlignment="1">
      <alignment horizontal="right" wrapText="1" indent="1"/>
    </xf>
    <xf numFmtId="0" fontId="14" fillId="5" borderId="3" xfId="0" applyFont="1" applyFill="1" applyBorder="1" applyAlignment="1">
      <alignment horizontal="left" wrapText="1" indent="1"/>
    </xf>
    <xf numFmtId="4" fontId="14" fillId="5" borderId="3" xfId="0" applyNumberFormat="1" applyFont="1" applyFill="1" applyBorder="1" applyAlignment="1">
      <alignment horizontal="right" wrapText="1" indent="1"/>
    </xf>
    <xf numFmtId="0" fontId="14" fillId="5" borderId="3" xfId="0" applyFont="1" applyFill="1" applyBorder="1" applyAlignment="1">
      <alignment horizontal="right" wrapText="1" indent="1"/>
    </xf>
    <xf numFmtId="0" fontId="36" fillId="8" borderId="3" xfId="0" applyFont="1" applyFill="1" applyBorder="1" applyAlignment="1">
      <alignment horizontal="left" wrapText="1" indent="1"/>
    </xf>
    <xf numFmtId="4" fontId="36" fillId="8" borderId="3" xfId="0" applyNumberFormat="1" applyFont="1" applyFill="1" applyBorder="1" applyAlignment="1">
      <alignment horizontal="right" wrapText="1" indent="1"/>
    </xf>
    <xf numFmtId="0" fontId="36" fillId="8" borderId="3" xfId="0" applyFont="1" applyFill="1" applyBorder="1" applyAlignment="1">
      <alignment horizontal="right" wrapText="1" indent="1"/>
    </xf>
    <xf numFmtId="0" fontId="38" fillId="2" borderId="3" xfId="0" applyNumberFormat="1" applyFont="1" applyFill="1" applyBorder="1" applyAlignment="1" applyProtection="1">
      <alignment horizontal="left" vertical="center" wrapText="1"/>
    </xf>
    <xf numFmtId="0" fontId="38" fillId="2" borderId="3" xfId="0" applyNumberFormat="1" applyFont="1" applyFill="1" applyBorder="1" applyAlignment="1" applyProtection="1">
      <alignment vertical="center" wrapText="1"/>
    </xf>
    <xf numFmtId="0" fontId="38" fillId="3" borderId="1" xfId="0" applyNumberFormat="1" applyFont="1" applyFill="1" applyBorder="1" applyAlignment="1" applyProtection="1">
      <alignment horizontal="left" vertical="center" wrapText="1"/>
    </xf>
    <xf numFmtId="0" fontId="38" fillId="3" borderId="2" xfId="0" applyNumberFormat="1" applyFont="1" applyFill="1" applyBorder="1" applyAlignment="1" applyProtection="1">
      <alignment vertical="center" wrapText="1"/>
    </xf>
    <xf numFmtId="0" fontId="38" fillId="3" borderId="2" xfId="0" applyNumberFormat="1" applyFont="1" applyFill="1" applyBorder="1" applyAlignment="1" applyProtection="1">
      <alignment vertical="center"/>
    </xf>
    <xf numFmtId="0" fontId="38" fillId="0" borderId="1" xfId="0" applyNumberFormat="1" applyFont="1" applyFill="1" applyBorder="1" applyAlignment="1" applyProtection="1">
      <alignment horizontal="left" vertical="center" wrapText="1"/>
    </xf>
    <xf numFmtId="0" fontId="38" fillId="0" borderId="2" xfId="0" applyNumberFormat="1" applyFont="1" applyFill="1" applyBorder="1" applyAlignment="1" applyProtection="1">
      <alignment vertical="center" wrapText="1"/>
    </xf>
    <xf numFmtId="0" fontId="38" fillId="0" borderId="2" xfId="0" applyNumberFormat="1" applyFont="1" applyFill="1" applyBorder="1" applyAlignment="1" applyProtection="1">
      <alignment vertical="center"/>
    </xf>
    <xf numFmtId="0" fontId="38" fillId="0" borderId="1" xfId="0" quotePrefix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8" fillId="0" borderId="1" xfId="0" quotePrefix="1" applyFont="1" applyBorder="1" applyAlignment="1">
      <alignment horizontal="left" vertical="center"/>
    </xf>
    <xf numFmtId="0" fontId="38" fillId="3" borderId="1" xfId="0" quotePrefix="1" applyNumberFormat="1" applyFont="1" applyFill="1" applyBorder="1" applyAlignment="1" applyProtection="1">
      <alignment horizontal="left" vertical="center" wrapText="1"/>
    </xf>
    <xf numFmtId="0" fontId="38" fillId="0" borderId="1" xfId="0" quotePrefix="1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2" xfId="0" applyNumberFormat="1" applyFont="1" applyFill="1" applyBorder="1" applyAlignment="1" applyProtection="1">
      <alignment horizontal="left" vertical="center" wrapText="1"/>
    </xf>
    <xf numFmtId="0" fontId="2" fillId="4" borderId="4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38" fillId="0" borderId="2" xfId="0" applyNumberFormat="1" applyFont="1" applyFill="1" applyBorder="1" applyAlignment="1" applyProtection="1">
      <alignment horizontal="left" vertical="center" wrapText="1"/>
    </xf>
    <xf numFmtId="0" fontId="38" fillId="0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workbookViewId="0">
      <selection activeCell="H25" sqref="H25"/>
    </sheetView>
  </sheetViews>
  <sheetFormatPr defaultColWidth="9.109375" defaultRowHeight="15.6" x14ac:dyDescent="0.3"/>
  <cols>
    <col min="1" max="4" width="9.109375" style="12"/>
    <col min="5" max="5" width="22.109375" style="12" customWidth="1"/>
    <col min="6" max="6" width="24.109375" style="22" customWidth="1"/>
    <col min="7" max="7" width="22.44140625" style="22" customWidth="1"/>
    <col min="8" max="8" width="21.44140625" style="12" customWidth="1"/>
    <col min="9" max="16384" width="9.109375" style="12"/>
  </cols>
  <sheetData>
    <row r="1" spans="1:9" ht="42" customHeight="1" x14ac:dyDescent="0.3">
      <c r="A1" s="105" t="s">
        <v>111</v>
      </c>
      <c r="B1" s="105"/>
      <c r="C1" s="105"/>
      <c r="D1" s="105"/>
      <c r="E1" s="105"/>
      <c r="F1" s="105"/>
      <c r="G1" s="105"/>
      <c r="H1" s="105"/>
      <c r="I1" s="105"/>
    </row>
    <row r="2" spans="1:9" ht="18" customHeight="1" x14ac:dyDescent="0.3">
      <c r="A2" s="10"/>
      <c r="B2" s="10"/>
      <c r="C2" s="10"/>
      <c r="D2" s="10"/>
      <c r="E2" s="10"/>
      <c r="F2" s="13"/>
      <c r="G2" s="13"/>
    </row>
    <row r="3" spans="1:9" ht="15.75" customHeight="1" x14ac:dyDescent="0.3">
      <c r="A3" s="105" t="s">
        <v>21</v>
      </c>
      <c r="B3" s="105"/>
      <c r="C3" s="105"/>
      <c r="D3" s="105"/>
      <c r="E3" s="105"/>
      <c r="F3" s="105"/>
      <c r="G3" s="105"/>
      <c r="H3" s="105"/>
      <c r="I3" s="105"/>
    </row>
    <row r="4" spans="1:9" x14ac:dyDescent="0.3">
      <c r="A4" s="10"/>
      <c r="B4" s="10"/>
      <c r="C4" s="10"/>
      <c r="D4" s="10"/>
      <c r="E4" s="10"/>
      <c r="F4" s="13"/>
      <c r="G4" s="13"/>
    </row>
    <row r="5" spans="1:9" ht="18" customHeight="1" x14ac:dyDescent="0.3">
      <c r="A5" s="105" t="s">
        <v>22</v>
      </c>
      <c r="B5" s="105"/>
      <c r="C5" s="105"/>
      <c r="D5" s="105"/>
      <c r="E5" s="105"/>
      <c r="F5" s="105"/>
      <c r="G5" s="105"/>
      <c r="H5" s="105"/>
      <c r="I5" s="105"/>
    </row>
    <row r="6" spans="1:9" x14ac:dyDescent="0.3">
      <c r="A6" s="14"/>
      <c r="B6" s="15"/>
      <c r="C6" s="15"/>
      <c r="D6" s="15"/>
      <c r="E6" s="16"/>
      <c r="F6" s="17"/>
      <c r="G6" s="17"/>
    </row>
    <row r="7" spans="1:9" ht="18" customHeight="1" x14ac:dyDescent="0.3">
      <c r="A7" s="72"/>
      <c r="B7" s="73"/>
      <c r="C7" s="73"/>
      <c r="D7" s="74"/>
      <c r="E7" s="75"/>
      <c r="F7" s="76" t="s">
        <v>112</v>
      </c>
      <c r="G7" s="76" t="s">
        <v>62</v>
      </c>
      <c r="H7" s="76" t="s">
        <v>63</v>
      </c>
      <c r="I7" s="77" t="s">
        <v>110</v>
      </c>
    </row>
    <row r="8" spans="1:9" x14ac:dyDescent="0.3">
      <c r="A8" s="98" t="s">
        <v>0</v>
      </c>
      <c r="B8" s="99"/>
      <c r="C8" s="99"/>
      <c r="D8" s="99"/>
      <c r="E8" s="100"/>
      <c r="F8" s="83">
        <f>F9+F10</f>
        <v>2155706</v>
      </c>
      <c r="G8" s="83">
        <f t="shared" ref="G8:H8" si="0">G9+G10</f>
        <v>70702.950000000172</v>
      </c>
      <c r="H8" s="83">
        <f t="shared" si="0"/>
        <v>2226408.9500000002</v>
      </c>
      <c r="I8" s="81">
        <f>H8/F8*100</f>
        <v>103.27980485279534</v>
      </c>
    </row>
    <row r="9" spans="1:9" x14ac:dyDescent="0.3">
      <c r="A9" s="101" t="s">
        <v>1</v>
      </c>
      <c r="B9" s="102"/>
      <c r="C9" s="102"/>
      <c r="D9" s="102"/>
      <c r="E9" s="103"/>
      <c r="F9" s="82">
        <v>2154606</v>
      </c>
      <c r="G9" s="82">
        <f>H9-F9</f>
        <v>70812.680000000168</v>
      </c>
      <c r="H9" s="71">
        <v>2225418.6800000002</v>
      </c>
      <c r="I9" s="86">
        <f t="shared" ref="I9:I13" si="1">H9/F9*100</f>
        <v>103.28657211573717</v>
      </c>
    </row>
    <row r="10" spans="1:9" x14ac:dyDescent="0.3">
      <c r="A10" s="104" t="s">
        <v>2</v>
      </c>
      <c r="B10" s="103"/>
      <c r="C10" s="103"/>
      <c r="D10" s="103"/>
      <c r="E10" s="103"/>
      <c r="F10" s="82">
        <v>1100</v>
      </c>
      <c r="G10" s="82">
        <f t="shared" ref="G10:G13" si="2">H10-F10</f>
        <v>-109.73000000000002</v>
      </c>
      <c r="H10" s="71">
        <v>990.27</v>
      </c>
      <c r="I10" s="86">
        <f t="shared" si="1"/>
        <v>90.024545454545461</v>
      </c>
    </row>
    <row r="11" spans="1:9" x14ac:dyDescent="0.3">
      <c r="A11" s="84" t="s">
        <v>3</v>
      </c>
      <c r="B11" s="85"/>
      <c r="C11" s="85"/>
      <c r="D11" s="85"/>
      <c r="E11" s="85"/>
      <c r="F11" s="83">
        <f>F12+F13</f>
        <v>2155706</v>
      </c>
      <c r="G11" s="83">
        <f t="shared" si="2"/>
        <v>76872</v>
      </c>
      <c r="H11" s="83">
        <f t="shared" ref="H11" si="3">H12+H13</f>
        <v>2232578</v>
      </c>
      <c r="I11" s="81">
        <f t="shared" si="1"/>
        <v>103.56597792092244</v>
      </c>
    </row>
    <row r="12" spans="1:9" x14ac:dyDescent="0.3">
      <c r="A12" s="108" t="s">
        <v>4</v>
      </c>
      <c r="B12" s="102"/>
      <c r="C12" s="102"/>
      <c r="D12" s="102"/>
      <c r="E12" s="102"/>
      <c r="F12" s="82">
        <v>2108206</v>
      </c>
      <c r="G12" s="82">
        <f t="shared" si="2"/>
        <v>69772</v>
      </c>
      <c r="H12" s="71">
        <v>2177978</v>
      </c>
      <c r="I12" s="86">
        <f t="shared" si="1"/>
        <v>103.30954375426312</v>
      </c>
    </row>
    <row r="13" spans="1:9" x14ac:dyDescent="0.3">
      <c r="A13" s="106" t="s">
        <v>5</v>
      </c>
      <c r="B13" s="103"/>
      <c r="C13" s="103"/>
      <c r="D13" s="103"/>
      <c r="E13" s="103"/>
      <c r="F13" s="70">
        <v>47500</v>
      </c>
      <c r="G13" s="82">
        <f t="shared" si="2"/>
        <v>7100</v>
      </c>
      <c r="H13" s="71">
        <v>54600</v>
      </c>
      <c r="I13" s="86">
        <f t="shared" si="1"/>
        <v>114.94736842105264</v>
      </c>
    </row>
    <row r="14" spans="1:9" x14ac:dyDescent="0.3">
      <c r="A14" s="107" t="s">
        <v>6</v>
      </c>
      <c r="B14" s="99"/>
      <c r="C14" s="99"/>
      <c r="D14" s="99"/>
      <c r="E14" s="99"/>
      <c r="F14" s="83">
        <f>F8-F11</f>
        <v>0</v>
      </c>
      <c r="G14" s="83">
        <f>G11-G8</f>
        <v>6169.0499999998283</v>
      </c>
      <c r="H14" s="83">
        <f>H11-H8</f>
        <v>6169.0499999998137</v>
      </c>
      <c r="I14" s="81"/>
    </row>
    <row r="15" spans="1:9" x14ac:dyDescent="0.3">
      <c r="A15" s="10"/>
      <c r="B15" s="18"/>
      <c r="C15" s="18"/>
      <c r="D15" s="18"/>
      <c r="E15" s="18"/>
      <c r="F15" s="19"/>
      <c r="G15" s="20"/>
    </row>
    <row r="16" spans="1:9" ht="18" customHeight="1" x14ac:dyDescent="0.3">
      <c r="A16" s="105" t="s">
        <v>23</v>
      </c>
      <c r="B16" s="105"/>
      <c r="C16" s="105"/>
      <c r="D16" s="105"/>
      <c r="E16" s="105"/>
      <c r="F16" s="105"/>
      <c r="G16" s="105"/>
      <c r="H16" s="105"/>
      <c r="I16" s="105"/>
    </row>
    <row r="17" spans="1:9" x14ac:dyDescent="0.3">
      <c r="A17" s="10"/>
      <c r="B17" s="18"/>
      <c r="C17" s="18"/>
      <c r="D17" s="18"/>
      <c r="E17" s="18"/>
      <c r="F17" s="19"/>
      <c r="G17" s="20"/>
    </row>
    <row r="18" spans="1:9" x14ac:dyDescent="0.3">
      <c r="A18" s="72"/>
      <c r="B18" s="73"/>
      <c r="C18" s="73"/>
      <c r="D18" s="74"/>
      <c r="E18" s="75"/>
      <c r="F18" s="76" t="s">
        <v>112</v>
      </c>
      <c r="G18" s="76" t="s">
        <v>62</v>
      </c>
      <c r="H18" s="76" t="s">
        <v>63</v>
      </c>
      <c r="I18" s="77" t="s">
        <v>110</v>
      </c>
    </row>
    <row r="19" spans="1:9" ht="15.75" customHeight="1" x14ac:dyDescent="0.3">
      <c r="A19" s="101" t="s">
        <v>8</v>
      </c>
      <c r="B19" s="115"/>
      <c r="C19" s="115"/>
      <c r="D19" s="115"/>
      <c r="E19" s="116"/>
      <c r="F19" s="70">
        <v>0</v>
      </c>
      <c r="G19" s="82">
        <v>0</v>
      </c>
      <c r="H19" s="71">
        <v>0</v>
      </c>
      <c r="I19" s="71"/>
    </row>
    <row r="20" spans="1:9" x14ac:dyDescent="0.3">
      <c r="A20" s="101" t="s">
        <v>9</v>
      </c>
      <c r="B20" s="102"/>
      <c r="C20" s="102"/>
      <c r="D20" s="102"/>
      <c r="E20" s="102"/>
      <c r="F20" s="70">
        <v>0</v>
      </c>
      <c r="G20" s="82">
        <v>0</v>
      </c>
      <c r="H20" s="71">
        <v>0</v>
      </c>
      <c r="I20" s="71"/>
    </row>
    <row r="21" spans="1:9" x14ac:dyDescent="0.3">
      <c r="A21" s="107" t="s">
        <v>10</v>
      </c>
      <c r="B21" s="99"/>
      <c r="C21" s="99"/>
      <c r="D21" s="99"/>
      <c r="E21" s="99"/>
      <c r="F21" s="83">
        <v>0</v>
      </c>
      <c r="G21" s="83">
        <f t="shared" ref="G21" si="4">H21-F21</f>
        <v>0</v>
      </c>
      <c r="H21" s="81">
        <v>0</v>
      </c>
      <c r="I21" s="81"/>
    </row>
    <row r="22" spans="1:9" x14ac:dyDescent="0.3">
      <c r="A22" s="21"/>
      <c r="B22" s="18"/>
      <c r="C22" s="18"/>
      <c r="D22" s="18"/>
      <c r="E22" s="18"/>
      <c r="F22" s="19"/>
      <c r="G22" s="20"/>
      <c r="H22" s="69"/>
      <c r="I22" s="69"/>
    </row>
    <row r="23" spans="1:9" ht="18" customHeight="1" x14ac:dyDescent="0.3">
      <c r="A23" s="105" t="s">
        <v>25</v>
      </c>
      <c r="B23" s="105"/>
      <c r="C23" s="105"/>
      <c r="D23" s="105"/>
      <c r="E23" s="105"/>
      <c r="F23" s="105"/>
      <c r="G23" s="105"/>
      <c r="H23" s="105"/>
      <c r="I23" s="105"/>
    </row>
    <row r="24" spans="1:9" x14ac:dyDescent="0.3">
      <c r="A24" s="21"/>
      <c r="B24" s="18"/>
      <c r="C24" s="18"/>
      <c r="D24" s="18"/>
      <c r="E24" s="18"/>
      <c r="F24" s="19"/>
      <c r="G24" s="20"/>
    </row>
    <row r="25" spans="1:9" x14ac:dyDescent="0.3">
      <c r="A25" s="72"/>
      <c r="B25" s="73"/>
      <c r="C25" s="73"/>
      <c r="D25" s="74"/>
      <c r="E25" s="75"/>
      <c r="F25" s="76" t="s">
        <v>112</v>
      </c>
      <c r="G25" s="76" t="s">
        <v>62</v>
      </c>
      <c r="H25" s="76" t="s">
        <v>63</v>
      </c>
      <c r="I25" s="77" t="s">
        <v>110</v>
      </c>
    </row>
    <row r="26" spans="1:9" x14ac:dyDescent="0.3">
      <c r="A26" s="109" t="s">
        <v>24</v>
      </c>
      <c r="B26" s="110"/>
      <c r="C26" s="110"/>
      <c r="D26" s="110"/>
      <c r="E26" s="111"/>
      <c r="F26" s="78">
        <v>0</v>
      </c>
      <c r="G26" s="78">
        <v>6169.05</v>
      </c>
      <c r="H26" s="79">
        <v>6169.05</v>
      </c>
      <c r="I26" s="79"/>
    </row>
    <row r="27" spans="1:9" ht="30" customHeight="1" x14ac:dyDescent="0.3">
      <c r="A27" s="112" t="s">
        <v>7</v>
      </c>
      <c r="B27" s="113"/>
      <c r="C27" s="113"/>
      <c r="D27" s="113"/>
      <c r="E27" s="114"/>
      <c r="F27" s="80">
        <v>0</v>
      </c>
      <c r="G27" s="80">
        <v>6169.05</v>
      </c>
      <c r="H27" s="81">
        <v>6169.05</v>
      </c>
      <c r="I27" s="81"/>
    </row>
    <row r="30" spans="1:9" x14ac:dyDescent="0.3">
      <c r="A30" s="108" t="s">
        <v>11</v>
      </c>
      <c r="B30" s="102"/>
      <c r="C30" s="102"/>
      <c r="D30" s="102"/>
      <c r="E30" s="102"/>
      <c r="F30" s="70">
        <v>0</v>
      </c>
      <c r="G30" s="70">
        <v>6169.05</v>
      </c>
      <c r="H30" s="71">
        <v>6169.05</v>
      </c>
      <c r="I30" s="68"/>
    </row>
    <row r="31" spans="1:9" ht="11.25" customHeight="1" x14ac:dyDescent="0.3">
      <c r="A31" s="5"/>
      <c r="B31" s="6"/>
      <c r="C31" s="6"/>
      <c r="D31" s="6"/>
      <c r="E31" s="6"/>
      <c r="F31" s="11"/>
      <c r="G31" s="11"/>
    </row>
  </sheetData>
  <mergeCells count="17">
    <mergeCell ref="A13:E13"/>
    <mergeCell ref="A14:E14"/>
    <mergeCell ref="A12:E12"/>
    <mergeCell ref="A16:I16"/>
    <mergeCell ref="A30:E30"/>
    <mergeCell ref="A26:E26"/>
    <mergeCell ref="A27:E27"/>
    <mergeCell ref="A19:E19"/>
    <mergeCell ref="A20:E20"/>
    <mergeCell ref="A21:E21"/>
    <mergeCell ref="A23:I23"/>
    <mergeCell ref="A8:E8"/>
    <mergeCell ref="A9:E9"/>
    <mergeCell ref="A10:E10"/>
    <mergeCell ref="A1:I1"/>
    <mergeCell ref="A3:I3"/>
    <mergeCell ref="A5:I5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"/>
  <sheetViews>
    <sheetView topLeftCell="A4" workbookViewId="0">
      <selection sqref="A1:E1"/>
    </sheetView>
  </sheetViews>
  <sheetFormatPr defaultRowHeight="15" customHeight="1" x14ac:dyDescent="0.3"/>
  <cols>
    <col min="1" max="1" width="102.44140625" customWidth="1"/>
    <col min="2" max="2" width="19.88671875" customWidth="1"/>
    <col min="3" max="3" width="19" customWidth="1"/>
    <col min="4" max="4" width="18.5546875" customWidth="1"/>
  </cols>
  <sheetData>
    <row r="1" spans="1:5" ht="15" customHeight="1" x14ac:dyDescent="0.3">
      <c r="A1" s="105" t="s">
        <v>111</v>
      </c>
      <c r="B1" s="105"/>
      <c r="C1" s="105"/>
      <c r="D1" s="105"/>
      <c r="E1" s="105"/>
    </row>
    <row r="2" spans="1:5" ht="15" customHeight="1" x14ac:dyDescent="0.3">
      <c r="A2" s="9"/>
      <c r="B2" s="9"/>
      <c r="C2" s="9"/>
      <c r="D2" s="9"/>
    </row>
    <row r="3" spans="1:5" ht="15" customHeight="1" x14ac:dyDescent="0.3">
      <c r="A3" s="105" t="s">
        <v>21</v>
      </c>
      <c r="B3" s="105"/>
      <c r="C3" s="105"/>
      <c r="D3" s="105"/>
    </row>
    <row r="4" spans="1:5" ht="15" customHeight="1" x14ac:dyDescent="0.3">
      <c r="A4" s="9"/>
      <c r="B4" s="9"/>
      <c r="C4" s="9"/>
      <c r="D4" s="9"/>
    </row>
    <row r="5" spans="1:5" ht="15" customHeight="1" x14ac:dyDescent="0.3">
      <c r="A5" s="105" t="s">
        <v>12</v>
      </c>
      <c r="B5" s="105"/>
      <c r="C5" s="105"/>
      <c r="D5" s="105"/>
      <c r="E5" s="105"/>
    </row>
    <row r="6" spans="1:5" ht="15" customHeight="1" x14ac:dyDescent="0.3">
      <c r="A6" s="9"/>
      <c r="B6" s="9"/>
      <c r="C6" s="9"/>
      <c r="D6" s="9"/>
    </row>
    <row r="7" spans="1:5" ht="15" customHeight="1" x14ac:dyDescent="0.3">
      <c r="A7" s="32" t="s">
        <v>26</v>
      </c>
      <c r="B7" s="32" t="s">
        <v>112</v>
      </c>
      <c r="C7" s="32" t="s">
        <v>62</v>
      </c>
      <c r="D7" s="32" t="s">
        <v>63</v>
      </c>
      <c r="E7" s="40" t="s">
        <v>110</v>
      </c>
    </row>
    <row r="8" spans="1:5" ht="15" customHeight="1" x14ac:dyDescent="0.3">
      <c r="A8" s="36" t="s">
        <v>27</v>
      </c>
      <c r="B8" s="36"/>
      <c r="C8" s="36"/>
      <c r="D8" s="36"/>
      <c r="E8" s="36"/>
    </row>
    <row r="9" spans="1:5" ht="15" customHeight="1" x14ac:dyDescent="0.3">
      <c r="A9" s="26" t="s">
        <v>28</v>
      </c>
      <c r="B9" s="34">
        <v>2154606</v>
      </c>
      <c r="C9" s="34">
        <v>70812.679999999993</v>
      </c>
      <c r="D9" s="34">
        <v>2225418.6800000002</v>
      </c>
      <c r="E9" s="25">
        <v>103.29</v>
      </c>
    </row>
    <row r="10" spans="1:5" ht="15" customHeight="1" x14ac:dyDescent="0.3">
      <c r="A10" s="27" t="s">
        <v>29</v>
      </c>
      <c r="B10" s="29">
        <v>1784250</v>
      </c>
      <c r="C10" s="29">
        <v>114809.13</v>
      </c>
      <c r="D10" s="29">
        <v>1899059.13</v>
      </c>
      <c r="E10" s="37">
        <v>106.43</v>
      </c>
    </row>
    <row r="11" spans="1:5" ht="15" customHeight="1" x14ac:dyDescent="0.3">
      <c r="A11" s="33" t="s">
        <v>30</v>
      </c>
      <c r="B11" s="30">
        <v>11000</v>
      </c>
      <c r="C11" s="30">
        <v>1650</v>
      </c>
      <c r="D11" s="30">
        <v>12650</v>
      </c>
      <c r="E11" s="38">
        <v>115</v>
      </c>
    </row>
    <row r="12" spans="1:5" ht="15" customHeight="1" x14ac:dyDescent="0.3">
      <c r="A12" s="33" t="s">
        <v>31</v>
      </c>
      <c r="B12" s="30">
        <v>1773250</v>
      </c>
      <c r="C12" s="30">
        <v>113159.13</v>
      </c>
      <c r="D12" s="30">
        <v>1886409.13</v>
      </c>
      <c r="E12" s="38">
        <v>106.38</v>
      </c>
    </row>
    <row r="13" spans="1:5" ht="15" customHeight="1" x14ac:dyDescent="0.3">
      <c r="A13" s="27" t="s">
        <v>32</v>
      </c>
      <c r="B13" s="29">
        <v>96000</v>
      </c>
      <c r="C13" s="29">
        <v>-56247.57</v>
      </c>
      <c r="D13" s="29">
        <v>39752.43</v>
      </c>
      <c r="E13" s="37">
        <v>41.41</v>
      </c>
    </row>
    <row r="14" spans="1:5" ht="15" customHeight="1" x14ac:dyDescent="0.3">
      <c r="A14" s="33" t="s">
        <v>33</v>
      </c>
      <c r="B14" s="30">
        <v>96000</v>
      </c>
      <c r="C14" s="30">
        <v>-56247.57</v>
      </c>
      <c r="D14" s="30">
        <v>39752.43</v>
      </c>
      <c r="E14" s="38">
        <v>41.41</v>
      </c>
    </row>
    <row r="15" spans="1:5" ht="15" customHeight="1" x14ac:dyDescent="0.3">
      <c r="A15" s="27" t="s">
        <v>34</v>
      </c>
      <c r="B15" s="29">
        <v>27000</v>
      </c>
      <c r="C15" s="29">
        <v>2479.12</v>
      </c>
      <c r="D15" s="29">
        <v>29479.119999999999</v>
      </c>
      <c r="E15" s="37">
        <v>109.18</v>
      </c>
    </row>
    <row r="16" spans="1:5" ht="15" customHeight="1" x14ac:dyDescent="0.3">
      <c r="A16" s="33" t="s">
        <v>35</v>
      </c>
      <c r="B16" s="30">
        <v>20000</v>
      </c>
      <c r="C16" s="30">
        <v>1756.24</v>
      </c>
      <c r="D16" s="30">
        <v>21756.240000000002</v>
      </c>
      <c r="E16" s="38">
        <v>108.78</v>
      </c>
    </row>
    <row r="17" spans="1:5" ht="15" customHeight="1" x14ac:dyDescent="0.3">
      <c r="A17" s="33" t="s">
        <v>36</v>
      </c>
      <c r="B17" s="30">
        <v>7000</v>
      </c>
      <c r="C17" s="38">
        <v>722.88</v>
      </c>
      <c r="D17" s="30">
        <v>7722.88</v>
      </c>
      <c r="E17" s="38">
        <v>110.33</v>
      </c>
    </row>
    <row r="18" spans="1:5" ht="15" customHeight="1" x14ac:dyDescent="0.3">
      <c r="A18" s="27" t="s">
        <v>37</v>
      </c>
      <c r="B18" s="29">
        <v>247356</v>
      </c>
      <c r="C18" s="29">
        <v>9772</v>
      </c>
      <c r="D18" s="29">
        <v>257128</v>
      </c>
      <c r="E18" s="37">
        <v>103.95</v>
      </c>
    </row>
    <row r="19" spans="1:5" ht="15" customHeight="1" x14ac:dyDescent="0.3">
      <c r="A19" s="33" t="s">
        <v>38</v>
      </c>
      <c r="B19" s="30">
        <v>247356</v>
      </c>
      <c r="C19" s="30">
        <v>9772</v>
      </c>
      <c r="D19" s="30">
        <v>257128</v>
      </c>
      <c r="E19" s="38">
        <v>103.95</v>
      </c>
    </row>
    <row r="20" spans="1:5" ht="15" customHeight="1" x14ac:dyDescent="0.3">
      <c r="A20" s="26" t="s">
        <v>39</v>
      </c>
      <c r="B20" s="34">
        <v>1100</v>
      </c>
      <c r="C20" s="25">
        <v>-109.73</v>
      </c>
      <c r="D20" s="25">
        <v>990.27</v>
      </c>
      <c r="E20" s="25">
        <v>90.02</v>
      </c>
    </row>
    <row r="21" spans="1:5" ht="15" customHeight="1" x14ac:dyDescent="0.3">
      <c r="A21" s="27" t="s">
        <v>40</v>
      </c>
      <c r="B21" s="29">
        <v>1100</v>
      </c>
      <c r="C21" s="37">
        <v>-109.73</v>
      </c>
      <c r="D21" s="37">
        <v>990.27</v>
      </c>
      <c r="E21" s="37">
        <v>90.02</v>
      </c>
    </row>
    <row r="22" spans="1:5" ht="15" customHeight="1" x14ac:dyDescent="0.3">
      <c r="A22" s="33" t="s">
        <v>41</v>
      </c>
      <c r="B22" s="30">
        <v>1100</v>
      </c>
      <c r="C22" s="38">
        <v>-109.73</v>
      </c>
      <c r="D22" s="38">
        <v>990.27</v>
      </c>
      <c r="E22" s="38">
        <v>90.02</v>
      </c>
    </row>
    <row r="23" spans="1:5" ht="15" customHeight="1" x14ac:dyDescent="0.3">
      <c r="A23" s="28" t="s">
        <v>42</v>
      </c>
      <c r="B23" s="31">
        <v>2155706</v>
      </c>
      <c r="C23" s="31">
        <v>70702.95</v>
      </c>
      <c r="D23" s="31">
        <v>2226408.9500000002</v>
      </c>
      <c r="E23" s="39">
        <v>103.28</v>
      </c>
    </row>
    <row r="24" spans="1:5" ht="15" customHeight="1" x14ac:dyDescent="0.3">
      <c r="A24" s="26" t="s">
        <v>43</v>
      </c>
      <c r="B24" s="34">
        <v>2108206</v>
      </c>
      <c r="C24" s="34">
        <v>69772</v>
      </c>
      <c r="D24" s="34">
        <v>2177978</v>
      </c>
      <c r="E24" s="25">
        <v>103.31</v>
      </c>
    </row>
    <row r="25" spans="1:5" ht="15" customHeight="1" x14ac:dyDescent="0.3">
      <c r="A25" s="27" t="s">
        <v>44</v>
      </c>
      <c r="B25" s="29">
        <v>1668310</v>
      </c>
      <c r="C25" s="29">
        <v>21340</v>
      </c>
      <c r="D25" s="29">
        <v>1689650</v>
      </c>
      <c r="E25" s="37">
        <v>101.28</v>
      </c>
    </row>
    <row r="26" spans="1:5" ht="15" customHeight="1" x14ac:dyDescent="0.3">
      <c r="A26" s="33" t="s">
        <v>45</v>
      </c>
      <c r="B26" s="30">
        <v>1350500</v>
      </c>
      <c r="C26" s="30">
        <v>40300</v>
      </c>
      <c r="D26" s="30">
        <v>1390800</v>
      </c>
      <c r="E26" s="38">
        <v>102.98</v>
      </c>
    </row>
    <row r="27" spans="1:5" ht="15" customHeight="1" x14ac:dyDescent="0.3">
      <c r="A27" s="33" t="s">
        <v>46</v>
      </c>
      <c r="B27" s="30">
        <v>59380</v>
      </c>
      <c r="C27" s="30">
        <v>15220</v>
      </c>
      <c r="D27" s="30">
        <v>74600</v>
      </c>
      <c r="E27" s="38">
        <v>125.63</v>
      </c>
    </row>
    <row r="28" spans="1:5" ht="15" customHeight="1" x14ac:dyDescent="0.3">
      <c r="A28" s="33" t="s">
        <v>47</v>
      </c>
      <c r="B28" s="30">
        <v>258430</v>
      </c>
      <c r="C28" s="30">
        <v>-34180</v>
      </c>
      <c r="D28" s="30">
        <v>224250</v>
      </c>
      <c r="E28" s="38">
        <v>86.77</v>
      </c>
    </row>
    <row r="29" spans="1:5" ht="15" customHeight="1" x14ac:dyDescent="0.3">
      <c r="A29" s="27" t="s">
        <v>48</v>
      </c>
      <c r="B29" s="29">
        <v>417070</v>
      </c>
      <c r="C29" s="29">
        <v>45858</v>
      </c>
      <c r="D29" s="29">
        <v>462928</v>
      </c>
      <c r="E29" s="37">
        <v>111</v>
      </c>
    </row>
    <row r="30" spans="1:5" ht="15" customHeight="1" x14ac:dyDescent="0.3">
      <c r="A30" s="33" t="s">
        <v>49</v>
      </c>
      <c r="B30" s="30">
        <v>83340</v>
      </c>
      <c r="C30" s="30">
        <v>7788</v>
      </c>
      <c r="D30" s="30">
        <v>91128</v>
      </c>
      <c r="E30" s="38">
        <v>109.34</v>
      </c>
    </row>
    <row r="31" spans="1:5" ht="15" customHeight="1" x14ac:dyDescent="0.3">
      <c r="A31" s="33" t="s">
        <v>50</v>
      </c>
      <c r="B31" s="30">
        <v>164300</v>
      </c>
      <c r="C31" s="30">
        <v>47400</v>
      </c>
      <c r="D31" s="30">
        <v>211700</v>
      </c>
      <c r="E31" s="38">
        <v>128.85</v>
      </c>
    </row>
    <row r="32" spans="1:5" ht="15" customHeight="1" x14ac:dyDescent="0.3">
      <c r="A32" s="33" t="s">
        <v>51</v>
      </c>
      <c r="B32" s="30">
        <v>153530</v>
      </c>
      <c r="C32" s="30">
        <v>-8230</v>
      </c>
      <c r="D32" s="30">
        <v>145300</v>
      </c>
      <c r="E32" s="38">
        <v>94.64</v>
      </c>
    </row>
    <row r="33" spans="1:5" ht="15" customHeight="1" x14ac:dyDescent="0.3">
      <c r="A33" s="33" t="s">
        <v>52</v>
      </c>
      <c r="B33" s="30">
        <v>15900</v>
      </c>
      <c r="C33" s="30">
        <v>-1100</v>
      </c>
      <c r="D33" s="30">
        <v>14800</v>
      </c>
      <c r="E33" s="38">
        <v>93.08</v>
      </c>
    </row>
    <row r="34" spans="1:5" ht="15" customHeight="1" x14ac:dyDescent="0.3">
      <c r="A34" s="27" t="s">
        <v>53</v>
      </c>
      <c r="B34" s="29">
        <v>1326</v>
      </c>
      <c r="C34" s="37">
        <v>-126</v>
      </c>
      <c r="D34" s="29">
        <v>1200</v>
      </c>
      <c r="E34" s="37">
        <v>90.5</v>
      </c>
    </row>
    <row r="35" spans="1:5" ht="15" customHeight="1" x14ac:dyDescent="0.3">
      <c r="A35" s="33" t="s">
        <v>54</v>
      </c>
      <c r="B35" s="30">
        <v>1326</v>
      </c>
      <c r="C35" s="38">
        <v>-126</v>
      </c>
      <c r="D35" s="30">
        <v>1200</v>
      </c>
      <c r="E35" s="38">
        <v>90.5</v>
      </c>
    </row>
    <row r="36" spans="1:5" ht="15" customHeight="1" x14ac:dyDescent="0.3">
      <c r="A36" s="27" t="s">
        <v>55</v>
      </c>
      <c r="B36" s="29">
        <v>21500</v>
      </c>
      <c r="C36" s="29">
        <v>1500</v>
      </c>
      <c r="D36" s="29">
        <v>23000</v>
      </c>
      <c r="E36" s="37">
        <v>106.98</v>
      </c>
    </row>
    <row r="37" spans="1:5" ht="15" customHeight="1" x14ac:dyDescent="0.3">
      <c r="A37" s="33" t="s">
        <v>56</v>
      </c>
      <c r="B37" s="30">
        <v>21500</v>
      </c>
      <c r="C37" s="30">
        <v>1500</v>
      </c>
      <c r="D37" s="30">
        <v>23000</v>
      </c>
      <c r="E37" s="38">
        <v>106.98</v>
      </c>
    </row>
    <row r="38" spans="1:5" ht="15" customHeight="1" x14ac:dyDescent="0.3">
      <c r="A38" s="27" t="s">
        <v>108</v>
      </c>
      <c r="B38" s="27"/>
      <c r="C38" s="29">
        <v>1200</v>
      </c>
      <c r="D38" s="29">
        <v>1200</v>
      </c>
      <c r="E38" s="27"/>
    </row>
    <row r="39" spans="1:5" ht="15" customHeight="1" x14ac:dyDescent="0.3">
      <c r="A39" s="33" t="s">
        <v>109</v>
      </c>
      <c r="B39" s="35"/>
      <c r="C39" s="30">
        <v>1200</v>
      </c>
      <c r="D39" s="30">
        <v>1200</v>
      </c>
      <c r="E39" s="35"/>
    </row>
    <row r="40" spans="1:5" ht="15" customHeight="1" x14ac:dyDescent="0.3">
      <c r="A40" s="26" t="s">
        <v>57</v>
      </c>
      <c r="B40" s="34">
        <v>47500</v>
      </c>
      <c r="C40" s="34">
        <v>7100</v>
      </c>
      <c r="D40" s="34">
        <v>54600</v>
      </c>
      <c r="E40" s="25">
        <v>114.95</v>
      </c>
    </row>
    <row r="41" spans="1:5" ht="15" customHeight="1" x14ac:dyDescent="0.3">
      <c r="A41" s="27" t="s">
        <v>58</v>
      </c>
      <c r="B41" s="29">
        <v>47500</v>
      </c>
      <c r="C41" s="29">
        <v>7100</v>
      </c>
      <c r="D41" s="29">
        <v>54600</v>
      </c>
      <c r="E41" s="37">
        <v>114.95</v>
      </c>
    </row>
    <row r="42" spans="1:5" ht="15" customHeight="1" x14ac:dyDescent="0.3">
      <c r="A42" s="33" t="s">
        <v>59</v>
      </c>
      <c r="B42" s="30">
        <v>14700</v>
      </c>
      <c r="C42" s="30">
        <v>7800</v>
      </c>
      <c r="D42" s="30">
        <v>22500</v>
      </c>
      <c r="E42" s="38">
        <v>153.06</v>
      </c>
    </row>
    <row r="43" spans="1:5" ht="15" customHeight="1" x14ac:dyDescent="0.3">
      <c r="A43" s="33" t="s">
        <v>60</v>
      </c>
      <c r="B43" s="30">
        <v>32800</v>
      </c>
      <c r="C43" s="38">
        <v>-700</v>
      </c>
      <c r="D43" s="30">
        <v>32100</v>
      </c>
      <c r="E43" s="38">
        <v>97.87</v>
      </c>
    </row>
    <row r="44" spans="1:5" ht="15" customHeight="1" x14ac:dyDescent="0.3">
      <c r="A44" s="28" t="s">
        <v>61</v>
      </c>
      <c r="B44" s="31">
        <v>2155706</v>
      </c>
      <c r="C44" s="31">
        <v>76872</v>
      </c>
      <c r="D44" s="31">
        <v>2232578</v>
      </c>
      <c r="E44" s="39">
        <v>103.57</v>
      </c>
    </row>
  </sheetData>
  <mergeCells count="3">
    <mergeCell ref="A3:D3"/>
    <mergeCell ref="A5:E5"/>
    <mergeCell ref="A1:E1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5"/>
  <sheetViews>
    <sheetView workbookViewId="0">
      <selection activeCell="A12" sqref="A12"/>
    </sheetView>
  </sheetViews>
  <sheetFormatPr defaultRowHeight="14.4" x14ac:dyDescent="0.3"/>
  <cols>
    <col min="1" max="1" width="56.44140625" customWidth="1"/>
    <col min="2" max="4" width="25.33203125" customWidth="1"/>
    <col min="5" max="5" width="9.6640625" bestFit="1" customWidth="1"/>
  </cols>
  <sheetData>
    <row r="1" spans="1:5" ht="42" customHeight="1" x14ac:dyDescent="0.3">
      <c r="A1" s="105" t="s">
        <v>111</v>
      </c>
      <c r="B1" s="105"/>
      <c r="C1" s="105"/>
      <c r="D1" s="105"/>
      <c r="E1" s="105"/>
    </row>
    <row r="2" spans="1:5" ht="18" customHeight="1" x14ac:dyDescent="0.3">
      <c r="A2" s="1"/>
      <c r="B2" s="1"/>
      <c r="C2" s="1"/>
      <c r="D2" s="1"/>
    </row>
    <row r="3" spans="1:5" ht="15.6" x14ac:dyDescent="0.3">
      <c r="A3" s="105" t="s">
        <v>21</v>
      </c>
      <c r="B3" s="105"/>
      <c r="C3" s="105"/>
      <c r="D3" s="105"/>
      <c r="E3" s="105"/>
    </row>
    <row r="4" spans="1:5" ht="17.399999999999999" x14ac:dyDescent="0.3">
      <c r="A4" s="1"/>
      <c r="B4" s="1"/>
      <c r="C4" s="1"/>
      <c r="D4" s="1"/>
    </row>
    <row r="5" spans="1:5" ht="18" customHeight="1" x14ac:dyDescent="0.3">
      <c r="A5" s="105" t="s">
        <v>12</v>
      </c>
      <c r="B5" s="105"/>
      <c r="C5" s="105"/>
      <c r="D5" s="105"/>
      <c r="E5" s="105"/>
    </row>
    <row r="6" spans="1:5" ht="17.399999999999999" x14ac:dyDescent="0.3">
      <c r="A6" s="1"/>
      <c r="B6" s="1"/>
      <c r="C6" s="1"/>
      <c r="D6" s="1"/>
    </row>
    <row r="7" spans="1:5" ht="15.6" x14ac:dyDescent="0.3">
      <c r="A7" s="105" t="s">
        <v>16</v>
      </c>
      <c r="B7" s="105"/>
      <c r="C7" s="105"/>
      <c r="D7" s="105"/>
      <c r="E7" s="105"/>
    </row>
    <row r="8" spans="1:5" ht="17.399999999999999" x14ac:dyDescent="0.3">
      <c r="A8" s="1"/>
      <c r="B8" s="1"/>
      <c r="C8" s="1"/>
      <c r="D8" s="1"/>
    </row>
    <row r="9" spans="1:5" x14ac:dyDescent="0.3">
      <c r="A9" s="87" t="s">
        <v>26</v>
      </c>
      <c r="B9" s="87" t="s">
        <v>112</v>
      </c>
      <c r="C9" s="87" t="s">
        <v>62</v>
      </c>
      <c r="D9" s="87" t="s">
        <v>63</v>
      </c>
      <c r="E9" s="41" t="s">
        <v>110</v>
      </c>
    </row>
    <row r="10" spans="1:5" x14ac:dyDescent="0.3">
      <c r="A10" s="35" t="s">
        <v>113</v>
      </c>
      <c r="B10" s="30">
        <v>2155706</v>
      </c>
      <c r="C10" s="30">
        <v>76872</v>
      </c>
      <c r="D10" s="30">
        <v>2232578</v>
      </c>
      <c r="E10" s="38">
        <v>103.57</v>
      </c>
    </row>
    <row r="11" spans="1:5" x14ac:dyDescent="0.3">
      <c r="A11" s="36" t="s">
        <v>83</v>
      </c>
      <c r="B11" s="88">
        <v>2155706</v>
      </c>
      <c r="C11" s="88">
        <v>76872</v>
      </c>
      <c r="D11" s="88">
        <v>2232578</v>
      </c>
      <c r="E11" s="89">
        <v>103.57</v>
      </c>
    </row>
    <row r="12" spans="1:5" x14ac:dyDescent="0.3">
      <c r="A12" s="26" t="s">
        <v>84</v>
      </c>
      <c r="B12" s="34">
        <v>2155706</v>
      </c>
      <c r="C12" s="34">
        <v>76872</v>
      </c>
      <c r="D12" s="34">
        <v>2232578</v>
      </c>
      <c r="E12" s="25">
        <v>103.57</v>
      </c>
    </row>
    <row r="13" spans="1:5" x14ac:dyDescent="0.3">
      <c r="A13" s="90" t="s">
        <v>67</v>
      </c>
      <c r="B13" s="91">
        <v>2155706</v>
      </c>
      <c r="C13" s="91">
        <v>76872</v>
      </c>
      <c r="D13" s="91">
        <v>2232578</v>
      </c>
      <c r="E13" s="92">
        <v>103.57</v>
      </c>
    </row>
    <row r="14" spans="1:5" ht="31.5" customHeight="1" x14ac:dyDescent="0.3">
      <c r="A14" s="93" t="s">
        <v>87</v>
      </c>
      <c r="B14" s="94">
        <v>1983126</v>
      </c>
      <c r="C14" s="94">
        <v>111202</v>
      </c>
      <c r="D14" s="94">
        <v>2094328</v>
      </c>
      <c r="E14" s="95">
        <v>105.61</v>
      </c>
    </row>
    <row r="15" spans="1:5" ht="31.5" customHeight="1" x14ac:dyDescent="0.3">
      <c r="A15" s="93" t="s">
        <v>93</v>
      </c>
      <c r="B15" s="94">
        <v>172580</v>
      </c>
      <c r="C15" s="94">
        <v>-34330</v>
      </c>
      <c r="D15" s="94">
        <v>138250</v>
      </c>
      <c r="E15" s="95">
        <v>80.11</v>
      </c>
    </row>
  </sheetData>
  <mergeCells count="4">
    <mergeCell ref="A1:E1"/>
    <mergeCell ref="A3:E3"/>
    <mergeCell ref="A5:E5"/>
    <mergeCell ref="A7:E7"/>
  </mergeCells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3"/>
  <sheetViews>
    <sheetView workbookViewId="0">
      <selection activeCell="G120" sqref="G120"/>
    </sheetView>
  </sheetViews>
  <sheetFormatPr defaultRowHeight="14.1" customHeight="1" x14ac:dyDescent="0.3"/>
  <cols>
    <col min="1" max="1" width="70.109375" customWidth="1"/>
    <col min="2" max="2" width="17.33203125" customWidth="1"/>
    <col min="3" max="3" width="14.6640625" customWidth="1"/>
    <col min="4" max="4" width="16.6640625" customWidth="1"/>
    <col min="5" max="5" width="9.44140625" bestFit="1" customWidth="1"/>
  </cols>
  <sheetData>
    <row r="1" spans="1:5" ht="14.1" customHeight="1" x14ac:dyDescent="0.3">
      <c r="A1" s="117" t="s">
        <v>111</v>
      </c>
      <c r="B1" s="117"/>
      <c r="C1" s="117"/>
      <c r="D1" s="117"/>
      <c r="E1" s="117"/>
    </row>
    <row r="2" spans="1:5" ht="14.1" customHeight="1" x14ac:dyDescent="0.3">
      <c r="A2" s="23"/>
      <c r="B2" s="23"/>
      <c r="C2" s="23"/>
      <c r="D2" s="23"/>
    </row>
    <row r="3" spans="1:5" ht="14.1" customHeight="1" x14ac:dyDescent="0.3">
      <c r="A3" s="117" t="s">
        <v>21</v>
      </c>
      <c r="B3" s="117"/>
      <c r="C3" s="117"/>
      <c r="D3" s="117"/>
      <c r="E3" s="117"/>
    </row>
    <row r="4" spans="1:5" ht="14.1" customHeight="1" x14ac:dyDescent="0.3">
      <c r="A4" s="23"/>
      <c r="B4" s="23"/>
      <c r="C4" s="23"/>
      <c r="D4" s="23"/>
    </row>
    <row r="5" spans="1:5" ht="14.1" customHeight="1" x14ac:dyDescent="0.3">
      <c r="A5" s="117" t="s">
        <v>12</v>
      </c>
      <c r="B5" s="117"/>
      <c r="C5" s="117"/>
      <c r="D5" s="117"/>
      <c r="E5" s="117"/>
    </row>
    <row r="6" spans="1:5" ht="14.1" customHeight="1" x14ac:dyDescent="0.3">
      <c r="A6" s="23"/>
      <c r="B6" s="23"/>
      <c r="C6" s="23"/>
      <c r="D6" s="23"/>
    </row>
    <row r="7" spans="1:5" ht="14.1" customHeight="1" x14ac:dyDescent="0.3">
      <c r="A7" s="117" t="s">
        <v>68</v>
      </c>
      <c r="B7" s="117"/>
      <c r="C7" s="117"/>
      <c r="D7" s="117"/>
      <c r="E7" s="117"/>
    </row>
    <row r="8" spans="1:5" ht="14.1" customHeight="1" x14ac:dyDescent="0.3">
      <c r="A8" s="9"/>
      <c r="B8" s="9"/>
      <c r="C8" s="9"/>
      <c r="D8" s="9"/>
    </row>
    <row r="9" spans="1:5" ht="14.1" customHeight="1" x14ac:dyDescent="0.3">
      <c r="A9" s="48" t="s">
        <v>26</v>
      </c>
      <c r="B9" s="48" t="s">
        <v>112</v>
      </c>
      <c r="C9" s="48" t="s">
        <v>62</v>
      </c>
      <c r="D9" s="48" t="s">
        <v>63</v>
      </c>
      <c r="E9" s="42" t="s">
        <v>110</v>
      </c>
    </row>
    <row r="10" spans="1:5" ht="14.1" customHeight="1" x14ac:dyDescent="0.3">
      <c r="A10" s="45" t="s">
        <v>64</v>
      </c>
      <c r="B10" s="49">
        <v>2155706</v>
      </c>
      <c r="C10" s="49">
        <v>76872</v>
      </c>
      <c r="D10" s="49">
        <v>2232578</v>
      </c>
      <c r="E10" s="50">
        <v>103.57</v>
      </c>
    </row>
    <row r="11" spans="1:5" ht="14.1" customHeight="1" x14ac:dyDescent="0.3">
      <c r="A11" s="52" t="s">
        <v>65</v>
      </c>
      <c r="B11" s="51">
        <v>2155706</v>
      </c>
      <c r="C11" s="51">
        <v>76872</v>
      </c>
      <c r="D11" s="51">
        <v>2232578</v>
      </c>
      <c r="E11" s="53">
        <v>103.57</v>
      </c>
    </row>
    <row r="12" spans="1:5" ht="14.1" customHeight="1" x14ac:dyDescent="0.3">
      <c r="A12" s="47" t="s">
        <v>66</v>
      </c>
      <c r="B12" s="43">
        <v>2155706</v>
      </c>
      <c r="C12" s="43">
        <v>76872</v>
      </c>
      <c r="D12" s="43">
        <v>2232578</v>
      </c>
      <c r="E12" s="44">
        <v>103.57</v>
      </c>
    </row>
    <row r="13" spans="1:5" ht="14.1" customHeight="1" x14ac:dyDescent="0.3">
      <c r="A13" s="60" t="s">
        <v>69</v>
      </c>
      <c r="B13" s="57">
        <v>1880</v>
      </c>
      <c r="C13" s="57">
        <v>4620</v>
      </c>
      <c r="D13" s="57">
        <v>6500</v>
      </c>
      <c r="E13" s="64">
        <v>345.74</v>
      </c>
    </row>
    <row r="14" spans="1:5" ht="14.1" customHeight="1" x14ac:dyDescent="0.3">
      <c r="A14" s="61" t="s">
        <v>43</v>
      </c>
      <c r="B14" s="46">
        <v>1880</v>
      </c>
      <c r="C14" s="46">
        <v>4620</v>
      </c>
      <c r="D14" s="46">
        <v>6500</v>
      </c>
      <c r="E14" s="59">
        <v>345.74</v>
      </c>
    </row>
    <row r="15" spans="1:5" ht="14.1" customHeight="1" x14ac:dyDescent="0.3">
      <c r="A15" s="61" t="s">
        <v>44</v>
      </c>
      <c r="B15" s="59">
        <v>0</v>
      </c>
      <c r="C15" s="46">
        <v>2900</v>
      </c>
      <c r="D15" s="46">
        <v>2900</v>
      </c>
      <c r="E15" s="59">
        <v>0</v>
      </c>
    </row>
    <row r="16" spans="1:5" ht="14.1" customHeight="1" x14ac:dyDescent="0.3">
      <c r="A16" s="35" t="s">
        <v>45</v>
      </c>
      <c r="B16" s="38">
        <v>0</v>
      </c>
      <c r="C16" s="30">
        <v>1800</v>
      </c>
      <c r="D16" s="30">
        <v>1800</v>
      </c>
      <c r="E16" s="38">
        <v>0</v>
      </c>
    </row>
    <row r="17" spans="1:5" ht="14.1" customHeight="1" x14ac:dyDescent="0.3">
      <c r="A17" s="35" t="s">
        <v>46</v>
      </c>
      <c r="B17" s="38">
        <v>0</v>
      </c>
      <c r="C17" s="38">
        <v>700</v>
      </c>
      <c r="D17" s="38">
        <v>700</v>
      </c>
      <c r="E17" s="38">
        <v>0</v>
      </c>
    </row>
    <row r="18" spans="1:5" ht="14.1" customHeight="1" x14ac:dyDescent="0.3">
      <c r="A18" s="35" t="s">
        <v>47</v>
      </c>
      <c r="B18" s="38">
        <v>0</v>
      </c>
      <c r="C18" s="38">
        <v>400</v>
      </c>
      <c r="D18" s="38">
        <v>400</v>
      </c>
      <c r="E18" s="38">
        <v>0</v>
      </c>
    </row>
    <row r="19" spans="1:5" ht="14.1" customHeight="1" x14ac:dyDescent="0.3">
      <c r="A19" s="61" t="s">
        <v>48</v>
      </c>
      <c r="B19" s="46">
        <v>1880</v>
      </c>
      <c r="C19" s="46">
        <v>1720</v>
      </c>
      <c r="D19" s="46">
        <v>3600</v>
      </c>
      <c r="E19" s="59">
        <v>191.49</v>
      </c>
    </row>
    <row r="20" spans="1:5" ht="14.1" customHeight="1" x14ac:dyDescent="0.3">
      <c r="A20" s="35" t="s">
        <v>49</v>
      </c>
      <c r="B20" s="38">
        <v>0</v>
      </c>
      <c r="C20" s="30">
        <v>1000</v>
      </c>
      <c r="D20" s="30">
        <v>1000</v>
      </c>
      <c r="E20" s="38">
        <v>0</v>
      </c>
    </row>
    <row r="21" spans="1:5" ht="14.1" customHeight="1" x14ac:dyDescent="0.3">
      <c r="A21" s="35" t="s">
        <v>50</v>
      </c>
      <c r="B21" s="38">
        <v>0</v>
      </c>
      <c r="C21" s="38">
        <v>200</v>
      </c>
      <c r="D21" s="38">
        <v>200</v>
      </c>
      <c r="E21" s="38">
        <v>0</v>
      </c>
    </row>
    <row r="22" spans="1:5" ht="14.1" customHeight="1" x14ac:dyDescent="0.3">
      <c r="A22" s="35" t="s">
        <v>51</v>
      </c>
      <c r="B22" s="30">
        <v>1080</v>
      </c>
      <c r="C22" s="38">
        <v>420</v>
      </c>
      <c r="D22" s="30">
        <v>1500</v>
      </c>
      <c r="E22" s="38">
        <v>138.88999999999999</v>
      </c>
    </row>
    <row r="23" spans="1:5" ht="14.1" customHeight="1" x14ac:dyDescent="0.3">
      <c r="A23" s="35" t="s">
        <v>52</v>
      </c>
      <c r="B23" s="38">
        <v>800</v>
      </c>
      <c r="C23" s="38">
        <v>100</v>
      </c>
      <c r="D23" s="38">
        <v>900</v>
      </c>
      <c r="E23" s="38">
        <v>112.5</v>
      </c>
    </row>
    <row r="24" spans="1:5" ht="14.1" customHeight="1" x14ac:dyDescent="0.3">
      <c r="A24" s="60" t="s">
        <v>70</v>
      </c>
      <c r="B24" s="57">
        <v>20000</v>
      </c>
      <c r="C24" s="57">
        <v>5000</v>
      </c>
      <c r="D24" s="57">
        <v>25000</v>
      </c>
      <c r="E24" s="64">
        <v>125</v>
      </c>
    </row>
    <row r="25" spans="1:5" ht="14.1" customHeight="1" x14ac:dyDescent="0.3">
      <c r="A25" s="61" t="s">
        <v>43</v>
      </c>
      <c r="B25" s="46">
        <v>12500</v>
      </c>
      <c r="C25" s="59">
        <v>800</v>
      </c>
      <c r="D25" s="46">
        <v>13300</v>
      </c>
      <c r="E25" s="59">
        <v>106.4</v>
      </c>
    </row>
    <row r="26" spans="1:5" ht="14.1" customHeight="1" x14ac:dyDescent="0.3">
      <c r="A26" s="61" t="s">
        <v>44</v>
      </c>
      <c r="B26" s="59">
        <v>0</v>
      </c>
      <c r="C26" s="59">
        <v>200</v>
      </c>
      <c r="D26" s="59">
        <v>200</v>
      </c>
      <c r="E26" s="59">
        <v>0</v>
      </c>
    </row>
    <row r="27" spans="1:5" ht="14.1" customHeight="1" x14ac:dyDescent="0.3">
      <c r="A27" s="35" t="s">
        <v>46</v>
      </c>
      <c r="B27" s="38">
        <v>0</v>
      </c>
      <c r="C27" s="38">
        <v>200</v>
      </c>
      <c r="D27" s="38">
        <v>200</v>
      </c>
      <c r="E27" s="38">
        <v>0</v>
      </c>
    </row>
    <row r="28" spans="1:5" ht="14.1" customHeight="1" x14ac:dyDescent="0.3">
      <c r="A28" s="61" t="s">
        <v>48</v>
      </c>
      <c r="B28" s="46">
        <v>12400</v>
      </c>
      <c r="C28" s="59">
        <v>600</v>
      </c>
      <c r="D28" s="46">
        <v>13000</v>
      </c>
      <c r="E28" s="59">
        <v>104.84</v>
      </c>
    </row>
    <row r="29" spans="1:5" ht="14.1" customHeight="1" x14ac:dyDescent="0.3">
      <c r="A29" s="35" t="s">
        <v>49</v>
      </c>
      <c r="B29" s="30">
        <v>4000</v>
      </c>
      <c r="C29" s="30">
        <v>1000</v>
      </c>
      <c r="D29" s="30">
        <v>5000</v>
      </c>
      <c r="E29" s="38">
        <v>125</v>
      </c>
    </row>
    <row r="30" spans="1:5" ht="14.1" customHeight="1" x14ac:dyDescent="0.3">
      <c r="A30" s="35" t="s">
        <v>50</v>
      </c>
      <c r="B30" s="30">
        <v>2500</v>
      </c>
      <c r="C30" s="30">
        <v>-1000</v>
      </c>
      <c r="D30" s="30">
        <v>1500</v>
      </c>
      <c r="E30" s="38">
        <v>60</v>
      </c>
    </row>
    <row r="31" spans="1:5" ht="14.1" customHeight="1" x14ac:dyDescent="0.3">
      <c r="A31" s="35" t="s">
        <v>51</v>
      </c>
      <c r="B31" s="30">
        <v>4400</v>
      </c>
      <c r="C31" s="38">
        <v>-900</v>
      </c>
      <c r="D31" s="30">
        <v>3500</v>
      </c>
      <c r="E31" s="38">
        <v>79.55</v>
      </c>
    </row>
    <row r="32" spans="1:5" ht="14.1" customHeight="1" x14ac:dyDescent="0.3">
      <c r="A32" s="35" t="s">
        <v>52</v>
      </c>
      <c r="B32" s="30">
        <v>1500</v>
      </c>
      <c r="C32" s="30">
        <v>1500</v>
      </c>
      <c r="D32" s="30">
        <v>3000</v>
      </c>
      <c r="E32" s="38">
        <v>200</v>
      </c>
    </row>
    <row r="33" spans="1:5" ht="14.1" customHeight="1" x14ac:dyDescent="0.3">
      <c r="A33" s="61" t="s">
        <v>53</v>
      </c>
      <c r="B33" s="59">
        <v>100</v>
      </c>
      <c r="C33" s="59">
        <v>0</v>
      </c>
      <c r="D33" s="59">
        <v>100</v>
      </c>
      <c r="E33" s="59">
        <v>100</v>
      </c>
    </row>
    <row r="34" spans="1:5" ht="14.1" customHeight="1" x14ac:dyDescent="0.3">
      <c r="A34" s="35" t="s">
        <v>54</v>
      </c>
      <c r="B34" s="38">
        <v>100</v>
      </c>
      <c r="C34" s="38">
        <v>0</v>
      </c>
      <c r="D34" s="38">
        <v>100</v>
      </c>
      <c r="E34" s="38">
        <v>100</v>
      </c>
    </row>
    <row r="35" spans="1:5" ht="14.1" customHeight="1" x14ac:dyDescent="0.3">
      <c r="A35" s="61" t="s">
        <v>57</v>
      </c>
      <c r="B35" s="46">
        <v>7500</v>
      </c>
      <c r="C35" s="46">
        <v>4200</v>
      </c>
      <c r="D35" s="46">
        <v>11700</v>
      </c>
      <c r="E35" s="59">
        <v>156</v>
      </c>
    </row>
    <row r="36" spans="1:5" ht="14.1" customHeight="1" x14ac:dyDescent="0.3">
      <c r="A36" s="61" t="s">
        <v>58</v>
      </c>
      <c r="B36" s="46">
        <v>7500</v>
      </c>
      <c r="C36" s="46">
        <v>4200</v>
      </c>
      <c r="D36" s="46">
        <v>11700</v>
      </c>
      <c r="E36" s="59">
        <v>156</v>
      </c>
    </row>
    <row r="37" spans="1:5" ht="14.1" customHeight="1" x14ac:dyDescent="0.3">
      <c r="A37" s="35" t="s">
        <v>59</v>
      </c>
      <c r="B37" s="30">
        <v>6600</v>
      </c>
      <c r="C37" s="30">
        <v>4600</v>
      </c>
      <c r="D37" s="30">
        <v>11200</v>
      </c>
      <c r="E37" s="38">
        <v>169.7</v>
      </c>
    </row>
    <row r="38" spans="1:5" ht="14.1" customHeight="1" x14ac:dyDescent="0.3">
      <c r="A38" s="35" t="s">
        <v>60</v>
      </c>
      <c r="B38" s="38">
        <v>900</v>
      </c>
      <c r="C38" s="38">
        <v>-400</v>
      </c>
      <c r="D38" s="38">
        <v>500</v>
      </c>
      <c r="E38" s="38">
        <v>55.56</v>
      </c>
    </row>
    <row r="39" spans="1:5" ht="14.1" customHeight="1" x14ac:dyDescent="0.3">
      <c r="A39" s="60" t="s">
        <v>71</v>
      </c>
      <c r="B39" s="57">
        <v>214311</v>
      </c>
      <c r="C39" s="57">
        <v>-1728</v>
      </c>
      <c r="D39" s="57">
        <v>212583</v>
      </c>
      <c r="E39" s="64">
        <v>99.19</v>
      </c>
    </row>
    <row r="40" spans="1:5" ht="14.1" customHeight="1" x14ac:dyDescent="0.3">
      <c r="A40" s="61" t="s">
        <v>43</v>
      </c>
      <c r="B40" s="46">
        <v>214311</v>
      </c>
      <c r="C40" s="46">
        <v>-1728</v>
      </c>
      <c r="D40" s="46">
        <v>212583</v>
      </c>
      <c r="E40" s="59">
        <v>99.19</v>
      </c>
    </row>
    <row r="41" spans="1:5" ht="14.1" customHeight="1" x14ac:dyDescent="0.3">
      <c r="A41" s="61" t="s">
        <v>44</v>
      </c>
      <c r="B41" s="46">
        <v>2560</v>
      </c>
      <c r="C41" s="46">
        <v>1040</v>
      </c>
      <c r="D41" s="46">
        <v>3600</v>
      </c>
      <c r="E41" s="59">
        <v>140.63</v>
      </c>
    </row>
    <row r="42" spans="1:5" ht="14.1" customHeight="1" x14ac:dyDescent="0.3">
      <c r="A42" s="35" t="s">
        <v>45</v>
      </c>
      <c r="B42" s="30">
        <v>1980</v>
      </c>
      <c r="C42" s="38">
        <v>870</v>
      </c>
      <c r="D42" s="30">
        <v>2850</v>
      </c>
      <c r="E42" s="38">
        <v>143.94</v>
      </c>
    </row>
    <row r="43" spans="1:5" ht="14.1" customHeight="1" x14ac:dyDescent="0.3">
      <c r="A43" s="35" t="s">
        <v>46</v>
      </c>
      <c r="B43" s="38">
        <v>250</v>
      </c>
      <c r="C43" s="38">
        <v>20</v>
      </c>
      <c r="D43" s="38">
        <v>270</v>
      </c>
      <c r="E43" s="38">
        <v>108</v>
      </c>
    </row>
    <row r="44" spans="1:5" ht="14.1" customHeight="1" x14ac:dyDescent="0.3">
      <c r="A44" s="35" t="s">
        <v>47</v>
      </c>
      <c r="B44" s="38">
        <v>330</v>
      </c>
      <c r="C44" s="38">
        <v>150</v>
      </c>
      <c r="D44" s="38">
        <v>480</v>
      </c>
      <c r="E44" s="38">
        <v>145.44999999999999</v>
      </c>
    </row>
    <row r="45" spans="1:5" ht="14.1" customHeight="1" x14ac:dyDescent="0.3">
      <c r="A45" s="61" t="s">
        <v>48</v>
      </c>
      <c r="B45" s="46">
        <v>210525</v>
      </c>
      <c r="C45" s="46">
        <v>-2642</v>
      </c>
      <c r="D45" s="46">
        <v>207883</v>
      </c>
      <c r="E45" s="59">
        <v>98.75</v>
      </c>
    </row>
    <row r="46" spans="1:5" ht="14.1" customHeight="1" x14ac:dyDescent="0.3">
      <c r="A46" s="35" t="s">
        <v>49</v>
      </c>
      <c r="B46" s="30">
        <v>3225</v>
      </c>
      <c r="C46" s="30">
        <v>2278</v>
      </c>
      <c r="D46" s="30">
        <v>5503</v>
      </c>
      <c r="E46" s="38">
        <v>170.64</v>
      </c>
    </row>
    <row r="47" spans="1:5" ht="14.1" customHeight="1" x14ac:dyDescent="0.3">
      <c r="A47" s="35" t="s">
        <v>50</v>
      </c>
      <c r="B47" s="30">
        <v>72650</v>
      </c>
      <c r="C47" s="30">
        <v>4000</v>
      </c>
      <c r="D47" s="30">
        <v>76650</v>
      </c>
      <c r="E47" s="38">
        <v>105.51</v>
      </c>
    </row>
    <row r="48" spans="1:5" ht="14.1" customHeight="1" x14ac:dyDescent="0.3">
      <c r="A48" s="35" t="s">
        <v>51</v>
      </c>
      <c r="B48" s="30">
        <v>131450</v>
      </c>
      <c r="C48" s="30">
        <v>-8920</v>
      </c>
      <c r="D48" s="30">
        <v>122530</v>
      </c>
      <c r="E48" s="38">
        <v>93.21</v>
      </c>
    </row>
    <row r="49" spans="1:5" ht="14.1" customHeight="1" x14ac:dyDescent="0.3">
      <c r="A49" s="35" t="s">
        <v>52</v>
      </c>
      <c r="B49" s="30">
        <v>3200</v>
      </c>
      <c r="C49" s="38">
        <v>0</v>
      </c>
      <c r="D49" s="30">
        <v>3200</v>
      </c>
      <c r="E49" s="38">
        <v>100</v>
      </c>
    </row>
    <row r="50" spans="1:5" ht="14.1" customHeight="1" x14ac:dyDescent="0.3">
      <c r="A50" s="61" t="s">
        <v>53</v>
      </c>
      <c r="B50" s="46">
        <v>1226</v>
      </c>
      <c r="C50" s="59">
        <v>-126</v>
      </c>
      <c r="D50" s="46">
        <v>1100</v>
      </c>
      <c r="E50" s="59">
        <v>89.72</v>
      </c>
    </row>
    <row r="51" spans="1:5" ht="14.1" customHeight="1" x14ac:dyDescent="0.3">
      <c r="A51" s="35" t="s">
        <v>54</v>
      </c>
      <c r="B51" s="30">
        <v>1226</v>
      </c>
      <c r="C51" s="38">
        <v>-126</v>
      </c>
      <c r="D51" s="30">
        <v>1100</v>
      </c>
      <c r="E51" s="38">
        <v>89.72</v>
      </c>
    </row>
    <row r="52" spans="1:5" ht="14.1" customHeight="1" x14ac:dyDescent="0.3">
      <c r="A52" s="60" t="s">
        <v>72</v>
      </c>
      <c r="B52" s="57">
        <v>96000</v>
      </c>
      <c r="C52" s="57">
        <v>-54900</v>
      </c>
      <c r="D52" s="57">
        <v>41100</v>
      </c>
      <c r="E52" s="64">
        <v>42.81</v>
      </c>
    </row>
    <row r="53" spans="1:5" ht="14.1" customHeight="1" x14ac:dyDescent="0.3">
      <c r="A53" s="61" t="s">
        <v>43</v>
      </c>
      <c r="B53" s="46">
        <v>95500</v>
      </c>
      <c r="C53" s="46">
        <v>-54600</v>
      </c>
      <c r="D53" s="46">
        <v>40900</v>
      </c>
      <c r="E53" s="59">
        <v>42.83</v>
      </c>
    </row>
    <row r="54" spans="1:5" ht="14.1" customHeight="1" x14ac:dyDescent="0.3">
      <c r="A54" s="61" t="s">
        <v>44</v>
      </c>
      <c r="B54" s="46">
        <v>13860</v>
      </c>
      <c r="C54" s="59">
        <v>40</v>
      </c>
      <c r="D54" s="46">
        <v>13900</v>
      </c>
      <c r="E54" s="59">
        <v>100.29</v>
      </c>
    </row>
    <row r="55" spans="1:5" ht="14.1" customHeight="1" x14ac:dyDescent="0.3">
      <c r="A55" s="35" t="s">
        <v>45</v>
      </c>
      <c r="B55" s="30">
        <v>12000</v>
      </c>
      <c r="C55" s="38">
        <v>0</v>
      </c>
      <c r="D55" s="30">
        <v>12000</v>
      </c>
      <c r="E55" s="38">
        <v>100</v>
      </c>
    </row>
    <row r="56" spans="1:5" ht="14.1" customHeight="1" x14ac:dyDescent="0.3">
      <c r="A56" s="35" t="s">
        <v>46</v>
      </c>
      <c r="B56" s="38">
        <v>530</v>
      </c>
      <c r="C56" s="38">
        <v>70</v>
      </c>
      <c r="D56" s="38">
        <v>600</v>
      </c>
      <c r="E56" s="38">
        <v>113.21</v>
      </c>
    </row>
    <row r="57" spans="1:5" ht="14.1" customHeight="1" x14ac:dyDescent="0.3">
      <c r="A57" s="35" t="s">
        <v>47</v>
      </c>
      <c r="B57" s="30">
        <v>1330</v>
      </c>
      <c r="C57" s="38">
        <v>-30</v>
      </c>
      <c r="D57" s="30">
        <v>1300</v>
      </c>
      <c r="E57" s="38">
        <v>97.74</v>
      </c>
    </row>
    <row r="58" spans="1:5" ht="14.1" customHeight="1" x14ac:dyDescent="0.3">
      <c r="A58" s="61" t="s">
        <v>48</v>
      </c>
      <c r="B58" s="46">
        <v>81640</v>
      </c>
      <c r="C58" s="46">
        <v>-54640</v>
      </c>
      <c r="D58" s="46">
        <v>27000</v>
      </c>
      <c r="E58" s="59">
        <v>33.07</v>
      </c>
    </row>
    <row r="59" spans="1:5" ht="14.1" customHeight="1" x14ac:dyDescent="0.3">
      <c r="A59" s="35" t="s">
        <v>49</v>
      </c>
      <c r="B59" s="30">
        <v>1340</v>
      </c>
      <c r="C59" s="38">
        <v>660</v>
      </c>
      <c r="D59" s="30">
        <v>2000</v>
      </c>
      <c r="E59" s="38">
        <v>149.25</v>
      </c>
    </row>
    <row r="60" spans="1:5" ht="14.1" customHeight="1" x14ac:dyDescent="0.3">
      <c r="A60" s="35" t="s">
        <v>50</v>
      </c>
      <c r="B60" s="30">
        <v>67000</v>
      </c>
      <c r="C60" s="30">
        <v>-52000</v>
      </c>
      <c r="D60" s="30">
        <v>15000</v>
      </c>
      <c r="E60" s="38">
        <v>22.39</v>
      </c>
    </row>
    <row r="61" spans="1:5" ht="14.1" customHeight="1" x14ac:dyDescent="0.3">
      <c r="A61" s="35" t="s">
        <v>51</v>
      </c>
      <c r="B61" s="30">
        <v>8000</v>
      </c>
      <c r="C61" s="30">
        <v>-1000</v>
      </c>
      <c r="D61" s="30">
        <v>7000</v>
      </c>
      <c r="E61" s="38">
        <v>87.5</v>
      </c>
    </row>
    <row r="62" spans="1:5" ht="14.1" customHeight="1" x14ac:dyDescent="0.3">
      <c r="A62" s="35" t="s">
        <v>52</v>
      </c>
      <c r="B62" s="30">
        <v>5300</v>
      </c>
      <c r="C62" s="30">
        <v>-2300</v>
      </c>
      <c r="D62" s="30">
        <v>3000</v>
      </c>
      <c r="E62" s="38">
        <v>56.6</v>
      </c>
    </row>
    <row r="63" spans="1:5" ht="14.1" customHeight="1" x14ac:dyDescent="0.3">
      <c r="A63" s="61" t="s">
        <v>57</v>
      </c>
      <c r="B63" s="59">
        <v>500</v>
      </c>
      <c r="C63" s="59">
        <v>-300</v>
      </c>
      <c r="D63" s="59">
        <v>200</v>
      </c>
      <c r="E63" s="59">
        <v>40</v>
      </c>
    </row>
    <row r="64" spans="1:5" ht="14.1" customHeight="1" x14ac:dyDescent="0.3">
      <c r="A64" s="61" t="s">
        <v>58</v>
      </c>
      <c r="B64" s="59">
        <v>500</v>
      </c>
      <c r="C64" s="59">
        <v>-300</v>
      </c>
      <c r="D64" s="59">
        <v>200</v>
      </c>
      <c r="E64" s="59">
        <v>40</v>
      </c>
    </row>
    <row r="65" spans="1:5" ht="14.1" customHeight="1" x14ac:dyDescent="0.3">
      <c r="A65" s="35" t="s">
        <v>60</v>
      </c>
      <c r="B65" s="38">
        <v>500</v>
      </c>
      <c r="C65" s="38">
        <v>-300</v>
      </c>
      <c r="D65" s="38">
        <v>200</v>
      </c>
      <c r="E65" s="38">
        <v>40</v>
      </c>
    </row>
    <row r="66" spans="1:5" ht="14.1" customHeight="1" x14ac:dyDescent="0.3">
      <c r="A66" s="60" t="s">
        <v>73</v>
      </c>
      <c r="B66" s="57">
        <v>11000</v>
      </c>
      <c r="C66" s="57">
        <v>1650</v>
      </c>
      <c r="D66" s="57">
        <v>12650</v>
      </c>
      <c r="E66" s="64">
        <v>115</v>
      </c>
    </row>
    <row r="67" spans="1:5" ht="14.1" customHeight="1" x14ac:dyDescent="0.3">
      <c r="A67" s="61" t="s">
        <v>43</v>
      </c>
      <c r="B67" s="46">
        <v>11000</v>
      </c>
      <c r="C67" s="46">
        <v>1650</v>
      </c>
      <c r="D67" s="46">
        <v>12650</v>
      </c>
      <c r="E67" s="59">
        <v>115</v>
      </c>
    </row>
    <row r="68" spans="1:5" ht="14.1" customHeight="1" x14ac:dyDescent="0.3">
      <c r="A68" s="61" t="s">
        <v>44</v>
      </c>
      <c r="B68" s="46">
        <v>10000</v>
      </c>
      <c r="C68" s="46">
        <v>1650</v>
      </c>
      <c r="D68" s="46">
        <v>11650</v>
      </c>
      <c r="E68" s="59">
        <v>116.5</v>
      </c>
    </row>
    <row r="69" spans="1:5" ht="14.1" customHeight="1" x14ac:dyDescent="0.3">
      <c r="A69" s="35" t="s">
        <v>45</v>
      </c>
      <c r="B69" s="30">
        <v>10000</v>
      </c>
      <c r="C69" s="38">
        <v>0</v>
      </c>
      <c r="D69" s="30">
        <v>10000</v>
      </c>
      <c r="E69" s="38">
        <v>100</v>
      </c>
    </row>
    <row r="70" spans="1:5" ht="14.1" customHeight="1" x14ac:dyDescent="0.3">
      <c r="A70" s="35" t="s">
        <v>47</v>
      </c>
      <c r="B70" s="38">
        <v>0</v>
      </c>
      <c r="C70" s="30">
        <v>1650</v>
      </c>
      <c r="D70" s="30">
        <v>1650</v>
      </c>
      <c r="E70" s="38">
        <v>0</v>
      </c>
    </row>
    <row r="71" spans="1:5" ht="14.1" customHeight="1" x14ac:dyDescent="0.3">
      <c r="A71" s="61" t="s">
        <v>48</v>
      </c>
      <c r="B71" s="46">
        <v>1000</v>
      </c>
      <c r="C71" s="59">
        <v>0</v>
      </c>
      <c r="D71" s="46">
        <v>1000</v>
      </c>
      <c r="E71" s="59">
        <v>100</v>
      </c>
    </row>
    <row r="72" spans="1:5" ht="14.1" customHeight="1" x14ac:dyDescent="0.3">
      <c r="A72" s="35" t="s">
        <v>49</v>
      </c>
      <c r="B72" s="30">
        <v>1000</v>
      </c>
      <c r="C72" s="38">
        <v>0</v>
      </c>
      <c r="D72" s="30">
        <v>1000</v>
      </c>
      <c r="E72" s="38">
        <v>100</v>
      </c>
    </row>
    <row r="73" spans="1:5" ht="14.1" customHeight="1" x14ac:dyDescent="0.3">
      <c r="A73" s="60" t="s">
        <v>74</v>
      </c>
      <c r="B73" s="57">
        <v>100150</v>
      </c>
      <c r="C73" s="57">
        <v>107050</v>
      </c>
      <c r="D73" s="57">
        <v>207200</v>
      </c>
      <c r="E73" s="64">
        <v>206.89</v>
      </c>
    </row>
    <row r="74" spans="1:5" ht="14.1" customHeight="1" x14ac:dyDescent="0.3">
      <c r="A74" s="61" t="s">
        <v>43</v>
      </c>
      <c r="B74" s="46">
        <v>65150</v>
      </c>
      <c r="C74" s="46">
        <v>104050</v>
      </c>
      <c r="D74" s="46">
        <v>169200</v>
      </c>
      <c r="E74" s="59">
        <v>259.70999999999998</v>
      </c>
    </row>
    <row r="75" spans="1:5" ht="14.1" customHeight="1" x14ac:dyDescent="0.3">
      <c r="A75" s="61" t="s">
        <v>44</v>
      </c>
      <c r="B75" s="46">
        <v>29350</v>
      </c>
      <c r="C75" s="46">
        <v>2650</v>
      </c>
      <c r="D75" s="46">
        <v>32000</v>
      </c>
      <c r="E75" s="59">
        <v>109.03</v>
      </c>
    </row>
    <row r="76" spans="1:5" ht="14.1" customHeight="1" x14ac:dyDescent="0.3">
      <c r="A76" s="35" t="s">
        <v>45</v>
      </c>
      <c r="B76" s="30">
        <v>25300</v>
      </c>
      <c r="C76" s="30">
        <v>2700</v>
      </c>
      <c r="D76" s="30">
        <v>28000</v>
      </c>
      <c r="E76" s="38">
        <v>110.67</v>
      </c>
    </row>
    <row r="77" spans="1:5" ht="14.1" customHeight="1" x14ac:dyDescent="0.3">
      <c r="A77" s="35" t="s">
        <v>46</v>
      </c>
      <c r="B77" s="30">
        <v>1350</v>
      </c>
      <c r="C77" s="38">
        <v>-50</v>
      </c>
      <c r="D77" s="30">
        <v>1300</v>
      </c>
      <c r="E77" s="38">
        <v>96.3</v>
      </c>
    </row>
    <row r="78" spans="1:5" ht="14.1" customHeight="1" x14ac:dyDescent="0.3">
      <c r="A78" s="35" t="s">
        <v>47</v>
      </c>
      <c r="B78" s="30">
        <v>2700</v>
      </c>
      <c r="C78" s="38">
        <v>0</v>
      </c>
      <c r="D78" s="30">
        <v>2700</v>
      </c>
      <c r="E78" s="38">
        <v>100</v>
      </c>
    </row>
    <row r="79" spans="1:5" ht="14.1" customHeight="1" x14ac:dyDescent="0.3">
      <c r="A79" s="61" t="s">
        <v>48</v>
      </c>
      <c r="B79" s="46">
        <v>14300</v>
      </c>
      <c r="C79" s="46">
        <v>98700</v>
      </c>
      <c r="D79" s="46">
        <v>113000</v>
      </c>
      <c r="E79" s="59">
        <v>790.21</v>
      </c>
    </row>
    <row r="80" spans="1:5" ht="14.1" customHeight="1" x14ac:dyDescent="0.3">
      <c r="A80" s="35" t="s">
        <v>49</v>
      </c>
      <c r="B80" s="38">
        <v>500</v>
      </c>
      <c r="C80" s="30">
        <v>2000</v>
      </c>
      <c r="D80" s="30">
        <v>2500</v>
      </c>
      <c r="E80" s="38">
        <v>500</v>
      </c>
    </row>
    <row r="81" spans="1:5" ht="14.1" customHeight="1" x14ac:dyDescent="0.3">
      <c r="A81" s="35" t="s">
        <v>50</v>
      </c>
      <c r="B81" s="30">
        <v>3800</v>
      </c>
      <c r="C81" s="30">
        <v>95200</v>
      </c>
      <c r="D81" s="30">
        <v>99000</v>
      </c>
      <c r="E81" s="30">
        <v>2605.2600000000002</v>
      </c>
    </row>
    <row r="82" spans="1:5" ht="14.1" customHeight="1" x14ac:dyDescent="0.3">
      <c r="A82" s="35" t="s">
        <v>51</v>
      </c>
      <c r="B82" s="30">
        <v>8000</v>
      </c>
      <c r="C82" s="30">
        <v>2000</v>
      </c>
      <c r="D82" s="30">
        <v>10000</v>
      </c>
      <c r="E82" s="38">
        <v>125</v>
      </c>
    </row>
    <row r="83" spans="1:5" ht="14.1" customHeight="1" x14ac:dyDescent="0.3">
      <c r="A83" s="35" t="s">
        <v>52</v>
      </c>
      <c r="B83" s="30">
        <v>2000</v>
      </c>
      <c r="C83" s="38">
        <v>-500</v>
      </c>
      <c r="D83" s="30">
        <v>1500</v>
      </c>
      <c r="E83" s="38">
        <v>75</v>
      </c>
    </row>
    <row r="84" spans="1:5" ht="14.1" customHeight="1" x14ac:dyDescent="0.3">
      <c r="A84" s="61" t="s">
        <v>55</v>
      </c>
      <c r="B84" s="46">
        <v>21500</v>
      </c>
      <c r="C84" s="46">
        <v>1500</v>
      </c>
      <c r="D84" s="46">
        <v>23000</v>
      </c>
      <c r="E84" s="59">
        <v>106.98</v>
      </c>
    </row>
    <row r="85" spans="1:5" ht="14.1" customHeight="1" x14ac:dyDescent="0.3">
      <c r="A85" s="35" t="s">
        <v>56</v>
      </c>
      <c r="B85" s="30">
        <v>21500</v>
      </c>
      <c r="C85" s="30">
        <v>1500</v>
      </c>
      <c r="D85" s="30">
        <v>23000</v>
      </c>
      <c r="E85" s="38">
        <v>106.98</v>
      </c>
    </row>
    <row r="86" spans="1:5" ht="14.1" customHeight="1" x14ac:dyDescent="0.3">
      <c r="A86" s="61" t="s">
        <v>108</v>
      </c>
      <c r="B86" s="59">
        <v>0</v>
      </c>
      <c r="C86" s="46">
        <v>1200</v>
      </c>
      <c r="D86" s="46">
        <v>1200</v>
      </c>
      <c r="E86" s="59">
        <v>0</v>
      </c>
    </row>
    <row r="87" spans="1:5" ht="14.1" customHeight="1" x14ac:dyDescent="0.3">
      <c r="A87" s="35" t="s">
        <v>109</v>
      </c>
      <c r="B87" s="38">
        <v>0</v>
      </c>
      <c r="C87" s="30">
        <v>1200</v>
      </c>
      <c r="D87" s="30">
        <v>1200</v>
      </c>
      <c r="E87" s="38">
        <v>0</v>
      </c>
    </row>
    <row r="88" spans="1:5" ht="14.1" customHeight="1" x14ac:dyDescent="0.3">
      <c r="A88" s="61" t="s">
        <v>57</v>
      </c>
      <c r="B88" s="46">
        <v>35000</v>
      </c>
      <c r="C88" s="46">
        <v>3000</v>
      </c>
      <c r="D88" s="46">
        <v>38000</v>
      </c>
      <c r="E88" s="59">
        <v>108.57</v>
      </c>
    </row>
    <row r="89" spans="1:5" ht="14.1" customHeight="1" x14ac:dyDescent="0.3">
      <c r="A89" s="61" t="s">
        <v>58</v>
      </c>
      <c r="B89" s="46">
        <v>35000</v>
      </c>
      <c r="C89" s="46">
        <v>3000</v>
      </c>
      <c r="D89" s="46">
        <v>38000</v>
      </c>
      <c r="E89" s="59">
        <v>108.57</v>
      </c>
    </row>
    <row r="90" spans="1:5" ht="14.1" customHeight="1" x14ac:dyDescent="0.3">
      <c r="A90" s="35" t="s">
        <v>59</v>
      </c>
      <c r="B90" s="30">
        <v>5000</v>
      </c>
      <c r="C90" s="30">
        <v>3000</v>
      </c>
      <c r="D90" s="30">
        <v>8000</v>
      </c>
      <c r="E90" s="38">
        <v>160</v>
      </c>
    </row>
    <row r="91" spans="1:5" ht="14.1" customHeight="1" x14ac:dyDescent="0.3">
      <c r="A91" s="35" t="s">
        <v>60</v>
      </c>
      <c r="B91" s="30">
        <v>30000</v>
      </c>
      <c r="C91" s="38">
        <v>0</v>
      </c>
      <c r="D91" s="30">
        <v>30000</v>
      </c>
      <c r="E91" s="38">
        <v>100</v>
      </c>
    </row>
    <row r="92" spans="1:5" ht="14.1" customHeight="1" x14ac:dyDescent="0.3">
      <c r="A92" s="60" t="s">
        <v>75</v>
      </c>
      <c r="B92" s="57">
        <v>1673100</v>
      </c>
      <c r="C92" s="57">
        <v>7100</v>
      </c>
      <c r="D92" s="57">
        <v>1680200</v>
      </c>
      <c r="E92" s="64">
        <v>100.42</v>
      </c>
    </row>
    <row r="93" spans="1:5" ht="14.1" customHeight="1" x14ac:dyDescent="0.3">
      <c r="A93" s="61" t="s">
        <v>43</v>
      </c>
      <c r="B93" s="46">
        <v>1673100</v>
      </c>
      <c r="C93" s="46">
        <v>7100</v>
      </c>
      <c r="D93" s="46">
        <v>1680200</v>
      </c>
      <c r="E93" s="59">
        <v>100.42</v>
      </c>
    </row>
    <row r="94" spans="1:5" ht="14.1" customHeight="1" x14ac:dyDescent="0.3">
      <c r="A94" s="61" t="s">
        <v>44</v>
      </c>
      <c r="B94" s="46">
        <v>1598000</v>
      </c>
      <c r="C94" s="46">
        <v>7000</v>
      </c>
      <c r="D94" s="46">
        <v>1605000</v>
      </c>
      <c r="E94" s="59">
        <v>100.44</v>
      </c>
    </row>
    <row r="95" spans="1:5" ht="14.1" customHeight="1" x14ac:dyDescent="0.3">
      <c r="A95" s="35" t="s">
        <v>45</v>
      </c>
      <c r="B95" s="30">
        <v>1290000</v>
      </c>
      <c r="C95" s="30">
        <v>30000</v>
      </c>
      <c r="D95" s="30">
        <v>1320000</v>
      </c>
      <c r="E95" s="38">
        <v>102.33</v>
      </c>
    </row>
    <row r="96" spans="1:5" ht="14.1" customHeight="1" x14ac:dyDescent="0.3">
      <c r="A96" s="35" t="s">
        <v>46</v>
      </c>
      <c r="B96" s="30">
        <v>55800</v>
      </c>
      <c r="C96" s="30">
        <v>14200</v>
      </c>
      <c r="D96" s="30">
        <v>70000</v>
      </c>
      <c r="E96" s="38">
        <v>125.45</v>
      </c>
    </row>
    <row r="97" spans="1:5" ht="14.1" customHeight="1" x14ac:dyDescent="0.3">
      <c r="A97" s="35" t="s">
        <v>47</v>
      </c>
      <c r="B97" s="30">
        <v>252200</v>
      </c>
      <c r="C97" s="30">
        <v>-37200</v>
      </c>
      <c r="D97" s="30">
        <v>215000</v>
      </c>
      <c r="E97" s="38">
        <v>85.25</v>
      </c>
    </row>
    <row r="98" spans="1:5" ht="14.1" customHeight="1" x14ac:dyDescent="0.3">
      <c r="A98" s="61" t="s">
        <v>48</v>
      </c>
      <c r="B98" s="46">
        <v>75100</v>
      </c>
      <c r="C98" s="59">
        <v>100</v>
      </c>
      <c r="D98" s="46">
        <v>75200</v>
      </c>
      <c r="E98" s="59">
        <v>100.13</v>
      </c>
    </row>
    <row r="99" spans="1:5" ht="14.1" customHeight="1" x14ac:dyDescent="0.3">
      <c r="A99" s="35" t="s">
        <v>49</v>
      </c>
      <c r="B99" s="30">
        <v>72000</v>
      </c>
      <c r="C99" s="38">
        <v>0</v>
      </c>
      <c r="D99" s="30">
        <v>72000</v>
      </c>
      <c r="E99" s="38">
        <v>100</v>
      </c>
    </row>
    <row r="100" spans="1:5" ht="14.1" customHeight="1" x14ac:dyDescent="0.3">
      <c r="A100" s="35" t="s">
        <v>52</v>
      </c>
      <c r="B100" s="30">
        <v>3100</v>
      </c>
      <c r="C100" s="38">
        <v>100</v>
      </c>
      <c r="D100" s="30">
        <v>3200</v>
      </c>
      <c r="E100" s="38">
        <v>103.23</v>
      </c>
    </row>
    <row r="101" spans="1:5" ht="14.1" customHeight="1" x14ac:dyDescent="0.3">
      <c r="A101" s="60" t="s">
        <v>76</v>
      </c>
      <c r="B101" s="57">
        <v>31165</v>
      </c>
      <c r="C101" s="57">
        <v>6880</v>
      </c>
      <c r="D101" s="57">
        <v>38045</v>
      </c>
      <c r="E101" s="64">
        <v>122.08</v>
      </c>
    </row>
    <row r="102" spans="1:5" ht="14.1" customHeight="1" x14ac:dyDescent="0.3">
      <c r="A102" s="61" t="s">
        <v>43</v>
      </c>
      <c r="B102" s="46">
        <v>31165</v>
      </c>
      <c r="C102" s="46">
        <v>6880</v>
      </c>
      <c r="D102" s="46">
        <v>38045</v>
      </c>
      <c r="E102" s="59">
        <v>122.08</v>
      </c>
    </row>
    <row r="103" spans="1:5" ht="14.1" customHeight="1" x14ac:dyDescent="0.3">
      <c r="A103" s="61" t="s">
        <v>44</v>
      </c>
      <c r="B103" s="46">
        <v>14540</v>
      </c>
      <c r="C103" s="46">
        <v>5860</v>
      </c>
      <c r="D103" s="46">
        <v>20400</v>
      </c>
      <c r="E103" s="59">
        <v>140.30000000000001</v>
      </c>
    </row>
    <row r="104" spans="1:5" ht="14.1" customHeight="1" x14ac:dyDescent="0.3">
      <c r="A104" s="35" t="s">
        <v>45</v>
      </c>
      <c r="B104" s="30">
        <v>11220</v>
      </c>
      <c r="C104" s="30">
        <v>4930</v>
      </c>
      <c r="D104" s="30">
        <v>16150</v>
      </c>
      <c r="E104" s="38">
        <v>143.94</v>
      </c>
    </row>
    <row r="105" spans="1:5" ht="14.1" customHeight="1" x14ac:dyDescent="0.3">
      <c r="A105" s="35" t="s">
        <v>46</v>
      </c>
      <c r="B105" s="30">
        <v>1450</v>
      </c>
      <c r="C105" s="38">
        <v>80</v>
      </c>
      <c r="D105" s="30">
        <v>1530</v>
      </c>
      <c r="E105" s="38">
        <v>105.52</v>
      </c>
    </row>
    <row r="106" spans="1:5" ht="14.1" customHeight="1" x14ac:dyDescent="0.3">
      <c r="A106" s="35" t="s">
        <v>47</v>
      </c>
      <c r="B106" s="30">
        <v>1870</v>
      </c>
      <c r="C106" s="38">
        <v>850</v>
      </c>
      <c r="D106" s="30">
        <v>2720</v>
      </c>
      <c r="E106" s="38">
        <v>145.44999999999999</v>
      </c>
    </row>
    <row r="107" spans="1:5" ht="14.1" customHeight="1" x14ac:dyDescent="0.3">
      <c r="A107" s="61" t="s">
        <v>48</v>
      </c>
      <c r="B107" s="46">
        <v>16625</v>
      </c>
      <c r="C107" s="46">
        <v>1020</v>
      </c>
      <c r="D107" s="46">
        <v>17645</v>
      </c>
      <c r="E107" s="59">
        <v>106.14</v>
      </c>
    </row>
    <row r="108" spans="1:5" ht="14.1" customHeight="1" x14ac:dyDescent="0.3">
      <c r="A108" s="35" t="s">
        <v>49</v>
      </c>
      <c r="B108" s="30">
        <v>1275</v>
      </c>
      <c r="C108" s="38">
        <v>850</v>
      </c>
      <c r="D108" s="30">
        <v>2125</v>
      </c>
      <c r="E108" s="38">
        <v>166.67</v>
      </c>
    </row>
    <row r="109" spans="1:5" ht="14.1" customHeight="1" x14ac:dyDescent="0.3">
      <c r="A109" s="35" t="s">
        <v>50</v>
      </c>
      <c r="B109" s="30">
        <v>15350</v>
      </c>
      <c r="C109" s="38">
        <v>0</v>
      </c>
      <c r="D109" s="30">
        <v>15350</v>
      </c>
      <c r="E109" s="38">
        <v>100</v>
      </c>
    </row>
    <row r="110" spans="1:5" ht="14.1" customHeight="1" x14ac:dyDescent="0.3">
      <c r="A110" s="35" t="s">
        <v>51</v>
      </c>
      <c r="B110" s="38">
        <v>0</v>
      </c>
      <c r="C110" s="38">
        <v>170</v>
      </c>
      <c r="D110" s="38">
        <v>170</v>
      </c>
      <c r="E110" s="38">
        <v>0</v>
      </c>
    </row>
    <row r="111" spans="1:5" ht="14.1" customHeight="1" x14ac:dyDescent="0.3">
      <c r="A111" s="60" t="s">
        <v>77</v>
      </c>
      <c r="B111" s="57">
        <v>7000</v>
      </c>
      <c r="C111" s="57">
        <v>1000</v>
      </c>
      <c r="D111" s="57">
        <v>8000</v>
      </c>
      <c r="E111" s="64">
        <v>114.29</v>
      </c>
    </row>
    <row r="112" spans="1:5" ht="14.1" customHeight="1" x14ac:dyDescent="0.3">
      <c r="A112" s="61" t="s">
        <v>43</v>
      </c>
      <c r="B112" s="46">
        <v>3600</v>
      </c>
      <c r="C112" s="46">
        <v>1000</v>
      </c>
      <c r="D112" s="46">
        <v>4600</v>
      </c>
      <c r="E112" s="59">
        <v>127.78</v>
      </c>
    </row>
    <row r="113" spans="1:5" ht="14.1" customHeight="1" x14ac:dyDescent="0.3">
      <c r="A113" s="61" t="s">
        <v>48</v>
      </c>
      <c r="B113" s="46">
        <v>3600</v>
      </c>
      <c r="C113" s="46">
        <v>1000</v>
      </c>
      <c r="D113" s="46">
        <v>4600</v>
      </c>
      <c r="E113" s="59">
        <v>127.78</v>
      </c>
    </row>
    <row r="114" spans="1:5" ht="14.1" customHeight="1" x14ac:dyDescent="0.3">
      <c r="A114" s="35" t="s">
        <v>50</v>
      </c>
      <c r="B114" s="30">
        <v>3000</v>
      </c>
      <c r="C114" s="30">
        <v>1000</v>
      </c>
      <c r="D114" s="30">
        <v>4000</v>
      </c>
      <c r="E114" s="38">
        <v>133.33000000000001</v>
      </c>
    </row>
    <row r="115" spans="1:5" ht="14.1" customHeight="1" x14ac:dyDescent="0.3">
      <c r="A115" s="35" t="s">
        <v>51</v>
      </c>
      <c r="B115" s="38">
        <v>600</v>
      </c>
      <c r="C115" s="38">
        <v>0</v>
      </c>
      <c r="D115" s="38">
        <v>600</v>
      </c>
      <c r="E115" s="38">
        <v>100</v>
      </c>
    </row>
    <row r="116" spans="1:5" ht="14.1" customHeight="1" x14ac:dyDescent="0.3">
      <c r="A116" s="61" t="s">
        <v>57</v>
      </c>
      <c r="B116" s="46">
        <v>3400</v>
      </c>
      <c r="C116" s="59">
        <v>0</v>
      </c>
      <c r="D116" s="46">
        <v>3400</v>
      </c>
      <c r="E116" s="59">
        <v>100</v>
      </c>
    </row>
    <row r="117" spans="1:5" ht="14.1" customHeight="1" x14ac:dyDescent="0.3">
      <c r="A117" s="61" t="s">
        <v>58</v>
      </c>
      <c r="B117" s="46">
        <v>3400</v>
      </c>
      <c r="C117" s="59">
        <v>0</v>
      </c>
      <c r="D117" s="46">
        <v>3400</v>
      </c>
      <c r="E117" s="59">
        <v>100</v>
      </c>
    </row>
    <row r="118" spans="1:5" ht="14.1" customHeight="1" x14ac:dyDescent="0.3">
      <c r="A118" s="35" t="s">
        <v>59</v>
      </c>
      <c r="B118" s="30">
        <v>2000</v>
      </c>
      <c r="C118" s="38">
        <v>0</v>
      </c>
      <c r="D118" s="30">
        <v>2000</v>
      </c>
      <c r="E118" s="38">
        <v>100</v>
      </c>
    </row>
    <row r="119" spans="1:5" ht="14.1" customHeight="1" x14ac:dyDescent="0.3">
      <c r="A119" s="35" t="s">
        <v>60</v>
      </c>
      <c r="B119" s="30">
        <v>1400</v>
      </c>
      <c r="C119" s="38">
        <v>0</v>
      </c>
      <c r="D119" s="30">
        <v>1400</v>
      </c>
      <c r="E119" s="38">
        <v>100</v>
      </c>
    </row>
    <row r="120" spans="1:5" ht="14.1" customHeight="1" x14ac:dyDescent="0.3">
      <c r="A120" s="60" t="s">
        <v>78</v>
      </c>
      <c r="B120" s="57">
        <v>1100</v>
      </c>
      <c r="C120" s="64">
        <v>200</v>
      </c>
      <c r="D120" s="57">
        <v>1300</v>
      </c>
      <c r="E120" s="64">
        <v>118.18</v>
      </c>
    </row>
    <row r="121" spans="1:5" ht="14.1" customHeight="1" x14ac:dyDescent="0.3">
      <c r="A121" s="61" t="s">
        <v>57</v>
      </c>
      <c r="B121" s="46">
        <v>1100</v>
      </c>
      <c r="C121" s="59">
        <v>200</v>
      </c>
      <c r="D121" s="46">
        <v>1300</v>
      </c>
      <c r="E121" s="59">
        <v>118.18</v>
      </c>
    </row>
    <row r="122" spans="1:5" ht="14.1" customHeight="1" x14ac:dyDescent="0.3">
      <c r="A122" s="61" t="s">
        <v>58</v>
      </c>
      <c r="B122" s="46">
        <v>1100</v>
      </c>
      <c r="C122" s="59">
        <v>200</v>
      </c>
      <c r="D122" s="46">
        <v>1300</v>
      </c>
      <c r="E122" s="59">
        <v>118.18</v>
      </c>
    </row>
    <row r="123" spans="1:5" ht="14.1" customHeight="1" x14ac:dyDescent="0.3">
      <c r="A123" s="35" t="s">
        <v>59</v>
      </c>
      <c r="B123" s="30">
        <v>1100</v>
      </c>
      <c r="C123" s="38">
        <v>200</v>
      </c>
      <c r="D123" s="30">
        <v>1300</v>
      </c>
      <c r="E123" s="38">
        <v>118.18</v>
      </c>
    </row>
  </sheetData>
  <mergeCells count="4">
    <mergeCell ref="A1:E1"/>
    <mergeCell ref="A3:E3"/>
    <mergeCell ref="A5:E5"/>
    <mergeCell ref="A7:E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7"/>
  <sheetViews>
    <sheetView topLeftCell="A49" workbookViewId="0">
      <selection activeCell="A68" sqref="A68:XFD69"/>
    </sheetView>
  </sheetViews>
  <sheetFormatPr defaultRowHeight="14.4" x14ac:dyDescent="0.3"/>
  <cols>
    <col min="1" max="1" width="74.33203125" customWidth="1"/>
    <col min="2" max="2" width="15.33203125" customWidth="1"/>
    <col min="3" max="3" width="15.109375" customWidth="1"/>
    <col min="4" max="4" width="15.6640625" customWidth="1"/>
  </cols>
  <sheetData>
    <row r="1" spans="1:5" ht="12.75" customHeight="1" x14ac:dyDescent="0.3">
      <c r="A1" s="117" t="s">
        <v>111</v>
      </c>
      <c r="B1" s="117"/>
      <c r="C1" s="117"/>
      <c r="D1" s="117"/>
      <c r="E1" s="117"/>
    </row>
    <row r="2" spans="1:5" ht="4.5" customHeight="1" x14ac:dyDescent="0.3">
      <c r="A2" s="23"/>
      <c r="B2" s="23"/>
      <c r="C2" s="23"/>
      <c r="D2" s="23"/>
    </row>
    <row r="3" spans="1:5" ht="12.75" customHeight="1" x14ac:dyDescent="0.3">
      <c r="A3" s="117" t="s">
        <v>21</v>
      </c>
      <c r="B3" s="117"/>
      <c r="C3" s="117"/>
      <c r="D3" s="117"/>
      <c r="E3" s="117"/>
    </row>
    <row r="4" spans="1:5" ht="4.5" customHeight="1" x14ac:dyDescent="0.3">
      <c r="A4" s="23"/>
      <c r="B4" s="23"/>
      <c r="C4" s="23"/>
      <c r="D4" s="23"/>
    </row>
    <row r="5" spans="1:5" ht="11.25" customHeight="1" x14ac:dyDescent="0.3">
      <c r="A5" s="117" t="s">
        <v>12</v>
      </c>
      <c r="B5" s="117"/>
      <c r="C5" s="117"/>
      <c r="D5" s="117"/>
      <c r="E5" s="117"/>
    </row>
    <row r="6" spans="1:5" ht="9.75" customHeight="1" x14ac:dyDescent="0.3">
      <c r="A6" s="23"/>
      <c r="B6" s="23"/>
      <c r="C6" s="23"/>
      <c r="D6" s="23"/>
    </row>
    <row r="7" spans="1:5" ht="12" customHeight="1" x14ac:dyDescent="0.3">
      <c r="A7" s="117" t="s">
        <v>79</v>
      </c>
      <c r="B7" s="117"/>
      <c r="C7" s="117"/>
      <c r="D7" s="117"/>
      <c r="E7" s="117"/>
    </row>
    <row r="8" spans="1:5" ht="12" customHeight="1" x14ac:dyDescent="0.3">
      <c r="A8" s="9"/>
      <c r="B8" s="9"/>
      <c r="C8" s="9"/>
      <c r="D8" s="9"/>
    </row>
    <row r="9" spans="1:5" ht="15" customHeight="1" x14ac:dyDescent="0.3">
      <c r="A9" s="48" t="s">
        <v>26</v>
      </c>
      <c r="B9" s="48" t="s">
        <v>112</v>
      </c>
      <c r="C9" s="48" t="s">
        <v>62</v>
      </c>
      <c r="D9" s="48" t="s">
        <v>63</v>
      </c>
      <c r="E9" s="42" t="s">
        <v>110</v>
      </c>
    </row>
    <row r="10" spans="1:5" ht="15" customHeight="1" x14ac:dyDescent="0.3">
      <c r="A10" s="45" t="s">
        <v>64</v>
      </c>
      <c r="B10" s="49">
        <v>2155706</v>
      </c>
      <c r="C10" s="49">
        <v>76872</v>
      </c>
      <c r="D10" s="49">
        <v>2232578</v>
      </c>
      <c r="E10" s="50">
        <v>103.57</v>
      </c>
    </row>
    <row r="11" spans="1:5" ht="15" customHeight="1" x14ac:dyDescent="0.3">
      <c r="A11" s="52" t="s">
        <v>65</v>
      </c>
      <c r="B11" s="51">
        <v>2155706</v>
      </c>
      <c r="C11" s="51">
        <v>76872</v>
      </c>
      <c r="D11" s="51">
        <v>2232578</v>
      </c>
      <c r="E11" s="53">
        <v>103.57</v>
      </c>
    </row>
    <row r="12" spans="1:5" ht="15" customHeight="1" x14ac:dyDescent="0.3">
      <c r="A12" s="47" t="s">
        <v>66</v>
      </c>
      <c r="B12" s="43">
        <v>2155706</v>
      </c>
      <c r="C12" s="43">
        <v>76872</v>
      </c>
      <c r="D12" s="43">
        <v>2232578</v>
      </c>
      <c r="E12" s="44">
        <v>103.57</v>
      </c>
    </row>
    <row r="13" spans="1:5" ht="15" customHeight="1" x14ac:dyDescent="0.3">
      <c r="A13" s="60" t="s">
        <v>69</v>
      </c>
      <c r="B13" s="57">
        <v>1880</v>
      </c>
      <c r="C13" s="57">
        <v>4620</v>
      </c>
      <c r="D13" s="57">
        <v>6500</v>
      </c>
      <c r="E13" s="64">
        <v>345.74</v>
      </c>
    </row>
    <row r="14" spans="1:5" ht="15" customHeight="1" x14ac:dyDescent="0.3">
      <c r="A14" s="61" t="s">
        <v>28</v>
      </c>
      <c r="B14" s="46">
        <v>1880</v>
      </c>
      <c r="C14" s="46">
        <v>4620</v>
      </c>
      <c r="D14" s="46">
        <v>6500</v>
      </c>
      <c r="E14" s="59">
        <v>345.74</v>
      </c>
    </row>
    <row r="15" spans="1:5" ht="15" customHeight="1" x14ac:dyDescent="0.3">
      <c r="A15" s="61" t="s">
        <v>37</v>
      </c>
      <c r="B15" s="46">
        <v>1880</v>
      </c>
      <c r="C15" s="46">
        <v>4620</v>
      </c>
      <c r="D15" s="46">
        <v>6500</v>
      </c>
      <c r="E15" s="59">
        <v>345.74</v>
      </c>
    </row>
    <row r="16" spans="1:5" ht="15" customHeight="1" x14ac:dyDescent="0.3">
      <c r="A16" s="35" t="s">
        <v>38</v>
      </c>
      <c r="B16" s="30">
        <v>1880</v>
      </c>
      <c r="C16" s="30">
        <v>4620</v>
      </c>
      <c r="D16" s="30">
        <v>6500</v>
      </c>
      <c r="E16" s="38">
        <v>345.74</v>
      </c>
    </row>
    <row r="17" spans="1:5" ht="15" customHeight="1" x14ac:dyDescent="0.3">
      <c r="A17" s="60" t="s">
        <v>70</v>
      </c>
      <c r="B17" s="57">
        <v>20000</v>
      </c>
      <c r="C17" s="57">
        <v>5000</v>
      </c>
      <c r="D17" s="57">
        <v>25000</v>
      </c>
      <c r="E17" s="64">
        <v>125</v>
      </c>
    </row>
    <row r="18" spans="1:5" ht="15" customHeight="1" x14ac:dyDescent="0.3">
      <c r="A18" s="61" t="s">
        <v>28</v>
      </c>
      <c r="B18" s="46">
        <v>20000</v>
      </c>
      <c r="C18" s="46">
        <v>1756.24</v>
      </c>
      <c r="D18" s="46">
        <v>21756.240000000002</v>
      </c>
      <c r="E18" s="59">
        <v>108.78</v>
      </c>
    </row>
    <row r="19" spans="1:5" ht="15" customHeight="1" x14ac:dyDescent="0.3">
      <c r="A19" s="61" t="s">
        <v>34</v>
      </c>
      <c r="B19" s="46">
        <v>20000</v>
      </c>
      <c r="C19" s="46">
        <v>1756.24</v>
      </c>
      <c r="D19" s="46">
        <v>21756.240000000002</v>
      </c>
      <c r="E19" s="59">
        <v>108.78</v>
      </c>
    </row>
    <row r="20" spans="1:5" ht="15" customHeight="1" x14ac:dyDescent="0.3">
      <c r="A20" s="35" t="s">
        <v>35</v>
      </c>
      <c r="B20" s="30">
        <v>20000</v>
      </c>
      <c r="C20" s="30">
        <v>1756.24</v>
      </c>
      <c r="D20" s="30">
        <v>21756.240000000002</v>
      </c>
      <c r="E20" s="38">
        <v>108.78</v>
      </c>
    </row>
    <row r="21" spans="1:5" ht="15" customHeight="1" x14ac:dyDescent="0.3">
      <c r="A21" s="61" t="s">
        <v>80</v>
      </c>
      <c r="B21" s="59">
        <v>0</v>
      </c>
      <c r="C21" s="46">
        <v>3243.76</v>
      </c>
      <c r="D21" s="46">
        <v>3243.76</v>
      </c>
      <c r="E21" s="59">
        <v>0</v>
      </c>
    </row>
    <row r="22" spans="1:5" ht="15" customHeight="1" x14ac:dyDescent="0.3">
      <c r="A22" s="61" t="s">
        <v>81</v>
      </c>
      <c r="B22" s="59">
        <v>0</v>
      </c>
      <c r="C22" s="46">
        <v>3243.76</v>
      </c>
      <c r="D22" s="46">
        <v>3243.76</v>
      </c>
      <c r="E22" s="59">
        <v>0</v>
      </c>
    </row>
    <row r="23" spans="1:5" ht="15" customHeight="1" x14ac:dyDescent="0.3">
      <c r="A23" s="35" t="s">
        <v>82</v>
      </c>
      <c r="B23" s="38">
        <v>0</v>
      </c>
      <c r="C23" s="30">
        <v>3243.76</v>
      </c>
      <c r="D23" s="30">
        <v>3243.76</v>
      </c>
      <c r="E23" s="38">
        <v>0</v>
      </c>
    </row>
    <row r="24" spans="1:5" ht="15" customHeight="1" x14ac:dyDescent="0.3">
      <c r="A24" s="60" t="s">
        <v>71</v>
      </c>
      <c r="B24" s="57">
        <v>214311</v>
      </c>
      <c r="C24" s="57">
        <v>-1728</v>
      </c>
      <c r="D24" s="57">
        <v>212583</v>
      </c>
      <c r="E24" s="64">
        <v>99.19</v>
      </c>
    </row>
    <row r="25" spans="1:5" ht="15" customHeight="1" x14ac:dyDescent="0.3">
      <c r="A25" s="61" t="s">
        <v>28</v>
      </c>
      <c r="B25" s="46">
        <v>214311</v>
      </c>
      <c r="C25" s="46">
        <v>-1728</v>
      </c>
      <c r="D25" s="46">
        <v>212583</v>
      </c>
      <c r="E25" s="59">
        <v>99.19</v>
      </c>
    </row>
    <row r="26" spans="1:5" ht="15" customHeight="1" x14ac:dyDescent="0.3">
      <c r="A26" s="61" t="s">
        <v>37</v>
      </c>
      <c r="B26" s="46">
        <v>214311</v>
      </c>
      <c r="C26" s="46">
        <v>-1728</v>
      </c>
      <c r="D26" s="46">
        <v>212583</v>
      </c>
      <c r="E26" s="59">
        <v>99.19</v>
      </c>
    </row>
    <row r="27" spans="1:5" ht="15" customHeight="1" x14ac:dyDescent="0.3">
      <c r="A27" s="35" t="s">
        <v>38</v>
      </c>
      <c r="B27" s="30">
        <v>214311</v>
      </c>
      <c r="C27" s="30">
        <v>-1728</v>
      </c>
      <c r="D27" s="30">
        <v>212583</v>
      </c>
      <c r="E27" s="38">
        <v>99.19</v>
      </c>
    </row>
    <row r="28" spans="1:5" ht="15" customHeight="1" x14ac:dyDescent="0.3">
      <c r="A28" s="60" t="s">
        <v>72</v>
      </c>
      <c r="B28" s="57">
        <v>96000</v>
      </c>
      <c r="C28" s="57">
        <v>-54900</v>
      </c>
      <c r="D28" s="57">
        <v>41100</v>
      </c>
      <c r="E28" s="64">
        <v>42.81</v>
      </c>
    </row>
    <row r="29" spans="1:5" ht="15" customHeight="1" x14ac:dyDescent="0.3">
      <c r="A29" s="61" t="s">
        <v>28</v>
      </c>
      <c r="B29" s="46">
        <v>96000</v>
      </c>
      <c r="C29" s="46">
        <v>-56247.57</v>
      </c>
      <c r="D29" s="46">
        <v>39752.43</v>
      </c>
      <c r="E29" s="59">
        <v>41.41</v>
      </c>
    </row>
    <row r="30" spans="1:5" ht="15" customHeight="1" x14ac:dyDescent="0.3">
      <c r="A30" s="61" t="s">
        <v>32</v>
      </c>
      <c r="B30" s="46">
        <v>96000</v>
      </c>
      <c r="C30" s="46">
        <v>-56247.57</v>
      </c>
      <c r="D30" s="46">
        <v>39752.43</v>
      </c>
      <c r="E30" s="59">
        <v>41.41</v>
      </c>
    </row>
    <row r="31" spans="1:5" ht="15" customHeight="1" x14ac:dyDescent="0.3">
      <c r="A31" s="35" t="s">
        <v>33</v>
      </c>
      <c r="B31" s="30">
        <v>96000</v>
      </c>
      <c r="C31" s="30">
        <v>-56247.57</v>
      </c>
      <c r="D31" s="30">
        <v>39752.43</v>
      </c>
      <c r="E31" s="38">
        <v>41.41</v>
      </c>
    </row>
    <row r="32" spans="1:5" ht="15" customHeight="1" x14ac:dyDescent="0.3">
      <c r="A32" s="61" t="s">
        <v>80</v>
      </c>
      <c r="B32" s="59">
        <v>0</v>
      </c>
      <c r="C32" s="46">
        <v>1347.57</v>
      </c>
      <c r="D32" s="46">
        <v>1347.57</v>
      </c>
      <c r="E32" s="59">
        <v>0</v>
      </c>
    </row>
    <row r="33" spans="1:5" ht="15" customHeight="1" x14ac:dyDescent="0.3">
      <c r="A33" s="61" t="s">
        <v>81</v>
      </c>
      <c r="B33" s="59">
        <v>0</v>
      </c>
      <c r="C33" s="46">
        <v>1347.57</v>
      </c>
      <c r="D33" s="46">
        <v>1347.57</v>
      </c>
      <c r="E33" s="59">
        <v>0</v>
      </c>
    </row>
    <row r="34" spans="1:5" ht="15" customHeight="1" x14ac:dyDescent="0.3">
      <c r="A34" s="35" t="s">
        <v>82</v>
      </c>
      <c r="B34" s="38">
        <v>0</v>
      </c>
      <c r="C34" s="30">
        <v>1347.57</v>
      </c>
      <c r="D34" s="30">
        <v>1347.57</v>
      </c>
      <c r="E34" s="38">
        <v>0</v>
      </c>
    </row>
    <row r="35" spans="1:5" ht="15" customHeight="1" x14ac:dyDescent="0.3">
      <c r="A35" s="60" t="s">
        <v>73</v>
      </c>
      <c r="B35" s="57">
        <v>11000</v>
      </c>
      <c r="C35" s="57">
        <v>1650</v>
      </c>
      <c r="D35" s="57">
        <v>12650</v>
      </c>
      <c r="E35" s="64">
        <v>115</v>
      </c>
    </row>
    <row r="36" spans="1:5" ht="15" customHeight="1" x14ac:dyDescent="0.3">
      <c r="A36" s="61" t="s">
        <v>28</v>
      </c>
      <c r="B36" s="46">
        <v>11000</v>
      </c>
      <c r="C36" s="46">
        <v>1650</v>
      </c>
      <c r="D36" s="46">
        <v>12650</v>
      </c>
      <c r="E36" s="59">
        <v>115</v>
      </c>
    </row>
    <row r="37" spans="1:5" ht="15" customHeight="1" x14ac:dyDescent="0.3">
      <c r="A37" s="61" t="s">
        <v>29</v>
      </c>
      <c r="B37" s="46">
        <v>11000</v>
      </c>
      <c r="C37" s="46">
        <v>1650</v>
      </c>
      <c r="D37" s="46">
        <v>12650</v>
      </c>
      <c r="E37" s="59">
        <v>115</v>
      </c>
    </row>
    <row r="38" spans="1:5" ht="15" customHeight="1" x14ac:dyDescent="0.3">
      <c r="A38" s="35" t="s">
        <v>30</v>
      </c>
      <c r="B38" s="30">
        <v>11000</v>
      </c>
      <c r="C38" s="30">
        <v>1650</v>
      </c>
      <c r="D38" s="30">
        <v>12650</v>
      </c>
      <c r="E38" s="38">
        <v>115</v>
      </c>
    </row>
    <row r="39" spans="1:5" ht="15" customHeight="1" x14ac:dyDescent="0.3">
      <c r="A39" s="60" t="s">
        <v>74</v>
      </c>
      <c r="B39" s="57">
        <v>100150</v>
      </c>
      <c r="C39" s="57">
        <v>107050</v>
      </c>
      <c r="D39" s="57">
        <v>207200</v>
      </c>
      <c r="E39" s="64">
        <v>206.89</v>
      </c>
    </row>
    <row r="40" spans="1:5" ht="15" customHeight="1" x14ac:dyDescent="0.3">
      <c r="A40" s="61" t="s">
        <v>28</v>
      </c>
      <c r="B40" s="46">
        <v>100150</v>
      </c>
      <c r="C40" s="46">
        <v>106059.13</v>
      </c>
      <c r="D40" s="46">
        <v>206209.13</v>
      </c>
      <c r="E40" s="59">
        <v>205.9</v>
      </c>
    </row>
    <row r="41" spans="1:5" ht="15" customHeight="1" x14ac:dyDescent="0.3">
      <c r="A41" s="61" t="s">
        <v>29</v>
      </c>
      <c r="B41" s="46">
        <v>100150</v>
      </c>
      <c r="C41" s="46">
        <v>106059.13</v>
      </c>
      <c r="D41" s="46">
        <v>206209.13</v>
      </c>
      <c r="E41" s="59">
        <v>205.9</v>
      </c>
    </row>
    <row r="42" spans="1:5" ht="15" customHeight="1" x14ac:dyDescent="0.3">
      <c r="A42" s="35" t="s">
        <v>31</v>
      </c>
      <c r="B42" s="30">
        <v>100150</v>
      </c>
      <c r="C42" s="30">
        <v>106059.13</v>
      </c>
      <c r="D42" s="30">
        <v>206209.13</v>
      </c>
      <c r="E42" s="38">
        <v>205.9</v>
      </c>
    </row>
    <row r="43" spans="1:5" ht="15" customHeight="1" x14ac:dyDescent="0.3">
      <c r="A43" s="61" t="s">
        <v>80</v>
      </c>
      <c r="B43" s="59">
        <v>0</v>
      </c>
      <c r="C43" s="59">
        <v>990.87</v>
      </c>
      <c r="D43" s="59">
        <v>990.87</v>
      </c>
      <c r="E43" s="59">
        <v>0</v>
      </c>
    </row>
    <row r="44" spans="1:5" ht="15" customHeight="1" x14ac:dyDescent="0.3">
      <c r="A44" s="61" t="s">
        <v>81</v>
      </c>
      <c r="B44" s="59">
        <v>0</v>
      </c>
      <c r="C44" s="59">
        <v>990.87</v>
      </c>
      <c r="D44" s="59">
        <v>990.87</v>
      </c>
      <c r="E44" s="59">
        <v>0</v>
      </c>
    </row>
    <row r="45" spans="1:5" ht="15" customHeight="1" x14ac:dyDescent="0.3">
      <c r="A45" s="35" t="s">
        <v>82</v>
      </c>
      <c r="B45" s="38">
        <v>0</v>
      </c>
      <c r="C45" s="38">
        <v>990.87</v>
      </c>
      <c r="D45" s="38">
        <v>990.87</v>
      </c>
      <c r="E45" s="38">
        <v>0</v>
      </c>
    </row>
    <row r="46" spans="1:5" ht="15" customHeight="1" x14ac:dyDescent="0.3">
      <c r="A46" s="60" t="s">
        <v>75</v>
      </c>
      <c r="B46" s="57">
        <v>1673100</v>
      </c>
      <c r="C46" s="57">
        <v>7100</v>
      </c>
      <c r="D46" s="57">
        <v>1680200</v>
      </c>
      <c r="E46" s="64">
        <v>100.42</v>
      </c>
    </row>
    <row r="47" spans="1:5" ht="15" customHeight="1" x14ac:dyDescent="0.3">
      <c r="A47" s="61" t="s">
        <v>28</v>
      </c>
      <c r="B47" s="46">
        <v>1673100</v>
      </c>
      <c r="C47" s="46">
        <v>7100</v>
      </c>
      <c r="D47" s="46">
        <v>1680200</v>
      </c>
      <c r="E47" s="59">
        <v>100.42</v>
      </c>
    </row>
    <row r="48" spans="1:5" ht="15" customHeight="1" x14ac:dyDescent="0.3">
      <c r="A48" s="61" t="s">
        <v>29</v>
      </c>
      <c r="B48" s="46">
        <v>1673100</v>
      </c>
      <c r="C48" s="46">
        <v>7100</v>
      </c>
      <c r="D48" s="46">
        <v>1680200</v>
      </c>
      <c r="E48" s="59">
        <v>100.42</v>
      </c>
    </row>
    <row r="49" spans="1:5" ht="15" customHeight="1" x14ac:dyDescent="0.3">
      <c r="A49" s="35" t="s">
        <v>31</v>
      </c>
      <c r="B49" s="30">
        <v>1673100</v>
      </c>
      <c r="C49" s="30">
        <v>7100</v>
      </c>
      <c r="D49" s="30">
        <v>1680200</v>
      </c>
      <c r="E49" s="38">
        <v>100.42</v>
      </c>
    </row>
    <row r="50" spans="1:5" ht="15" customHeight="1" x14ac:dyDescent="0.3">
      <c r="A50" s="60" t="s">
        <v>76</v>
      </c>
      <c r="B50" s="57">
        <v>31165</v>
      </c>
      <c r="C50" s="57">
        <v>6880</v>
      </c>
      <c r="D50" s="57">
        <v>38045</v>
      </c>
      <c r="E50" s="64">
        <v>122.08</v>
      </c>
    </row>
    <row r="51" spans="1:5" ht="15" customHeight="1" x14ac:dyDescent="0.3">
      <c r="A51" s="61" t="s">
        <v>28</v>
      </c>
      <c r="B51" s="46">
        <v>31165</v>
      </c>
      <c r="C51" s="46">
        <v>6880</v>
      </c>
      <c r="D51" s="46">
        <v>38045</v>
      </c>
      <c r="E51" s="59">
        <v>122.08</v>
      </c>
    </row>
    <row r="52" spans="1:5" ht="15" customHeight="1" x14ac:dyDescent="0.3">
      <c r="A52" s="61" t="s">
        <v>37</v>
      </c>
      <c r="B52" s="46">
        <v>31165</v>
      </c>
      <c r="C52" s="46">
        <v>6880</v>
      </c>
      <c r="D52" s="46">
        <v>38045</v>
      </c>
      <c r="E52" s="59">
        <v>122.08</v>
      </c>
    </row>
    <row r="53" spans="1:5" ht="15" customHeight="1" x14ac:dyDescent="0.3">
      <c r="A53" s="35" t="s">
        <v>38</v>
      </c>
      <c r="B53" s="30">
        <v>31165</v>
      </c>
      <c r="C53" s="30">
        <v>6880</v>
      </c>
      <c r="D53" s="30">
        <v>38045</v>
      </c>
      <c r="E53" s="38">
        <v>122.08</v>
      </c>
    </row>
    <row r="54" spans="1:5" ht="15" customHeight="1" x14ac:dyDescent="0.3">
      <c r="A54" s="60" t="s">
        <v>77</v>
      </c>
      <c r="B54" s="57">
        <v>7000</v>
      </c>
      <c r="C54" s="57">
        <v>1000</v>
      </c>
      <c r="D54" s="57">
        <v>8000</v>
      </c>
      <c r="E54" s="64">
        <v>114.29</v>
      </c>
    </row>
    <row r="55" spans="1:5" ht="15" customHeight="1" x14ac:dyDescent="0.3">
      <c r="A55" s="61" t="s">
        <v>28</v>
      </c>
      <c r="B55" s="46">
        <v>7000</v>
      </c>
      <c r="C55" s="59">
        <v>722.88</v>
      </c>
      <c r="D55" s="46">
        <v>7722.88</v>
      </c>
      <c r="E55" s="59">
        <v>110.33</v>
      </c>
    </row>
    <row r="56" spans="1:5" ht="15" customHeight="1" x14ac:dyDescent="0.3">
      <c r="A56" s="61" t="s">
        <v>34</v>
      </c>
      <c r="B56" s="46">
        <v>7000</v>
      </c>
      <c r="C56" s="59">
        <v>722.88</v>
      </c>
      <c r="D56" s="46">
        <v>7722.88</v>
      </c>
      <c r="E56" s="59">
        <v>110.33</v>
      </c>
    </row>
    <row r="57" spans="1:5" ht="15" customHeight="1" x14ac:dyDescent="0.3">
      <c r="A57" s="35" t="s">
        <v>36</v>
      </c>
      <c r="B57" s="30">
        <v>7000</v>
      </c>
      <c r="C57" s="38">
        <v>722.88</v>
      </c>
      <c r="D57" s="30">
        <v>7722.88</v>
      </c>
      <c r="E57" s="38">
        <v>110.33</v>
      </c>
    </row>
    <row r="58" spans="1:5" ht="15" customHeight="1" x14ac:dyDescent="0.3">
      <c r="A58" s="61" t="s">
        <v>80</v>
      </c>
      <c r="B58" s="59">
        <v>0</v>
      </c>
      <c r="C58" s="59">
        <v>277.12</v>
      </c>
      <c r="D58" s="59">
        <v>277.12</v>
      </c>
      <c r="E58" s="59">
        <v>0</v>
      </c>
    </row>
    <row r="59" spans="1:5" ht="15" customHeight="1" x14ac:dyDescent="0.3">
      <c r="A59" s="61" t="s">
        <v>81</v>
      </c>
      <c r="B59" s="59">
        <v>0</v>
      </c>
      <c r="C59" s="59">
        <v>277.12</v>
      </c>
      <c r="D59" s="59">
        <v>277.12</v>
      </c>
      <c r="E59" s="59">
        <v>0</v>
      </c>
    </row>
    <row r="60" spans="1:5" ht="15" customHeight="1" x14ac:dyDescent="0.3">
      <c r="A60" s="35" t="s">
        <v>82</v>
      </c>
      <c r="B60" s="38">
        <v>0</v>
      </c>
      <c r="C60" s="38">
        <v>277.12</v>
      </c>
      <c r="D60" s="38">
        <v>277.12</v>
      </c>
      <c r="E60" s="38">
        <v>0</v>
      </c>
    </row>
    <row r="61" spans="1:5" ht="15" customHeight="1" x14ac:dyDescent="0.3">
      <c r="A61" s="60" t="s">
        <v>78</v>
      </c>
      <c r="B61" s="57">
        <v>1100</v>
      </c>
      <c r="C61" s="64">
        <v>200</v>
      </c>
      <c r="D61" s="57">
        <v>1300</v>
      </c>
      <c r="E61" s="64">
        <v>118.18</v>
      </c>
    </row>
    <row r="62" spans="1:5" ht="15" customHeight="1" x14ac:dyDescent="0.3">
      <c r="A62" s="61" t="s">
        <v>39</v>
      </c>
      <c r="B62" s="46">
        <v>1100</v>
      </c>
      <c r="C62" s="59">
        <v>-109.73</v>
      </c>
      <c r="D62" s="59">
        <v>990.27</v>
      </c>
      <c r="E62" s="59">
        <v>90.02</v>
      </c>
    </row>
    <row r="63" spans="1:5" ht="15" customHeight="1" x14ac:dyDescent="0.3">
      <c r="A63" s="61" t="s">
        <v>40</v>
      </c>
      <c r="B63" s="46">
        <v>1100</v>
      </c>
      <c r="C63" s="59">
        <v>-109.73</v>
      </c>
      <c r="D63" s="59">
        <v>990.27</v>
      </c>
      <c r="E63" s="59">
        <v>90.02</v>
      </c>
    </row>
    <row r="64" spans="1:5" ht="15" customHeight="1" x14ac:dyDescent="0.3">
      <c r="A64" s="35" t="s">
        <v>41</v>
      </c>
      <c r="B64" s="30">
        <v>1100</v>
      </c>
      <c r="C64" s="38">
        <v>-109.73</v>
      </c>
      <c r="D64" s="38">
        <v>990.27</v>
      </c>
      <c r="E64" s="38">
        <v>90.02</v>
      </c>
    </row>
    <row r="65" spans="1:5" ht="15" customHeight="1" x14ac:dyDescent="0.3">
      <c r="A65" s="61" t="s">
        <v>80</v>
      </c>
      <c r="B65" s="59">
        <v>0</v>
      </c>
      <c r="C65" s="59">
        <v>309.73</v>
      </c>
      <c r="D65" s="59">
        <v>309.73</v>
      </c>
      <c r="E65" s="59">
        <v>0</v>
      </c>
    </row>
    <row r="66" spans="1:5" ht="15" customHeight="1" x14ac:dyDescent="0.3">
      <c r="A66" s="61" t="s">
        <v>81</v>
      </c>
      <c r="B66" s="59">
        <v>0</v>
      </c>
      <c r="C66" s="59">
        <v>309.73</v>
      </c>
      <c r="D66" s="59">
        <v>309.73</v>
      </c>
      <c r="E66" s="59">
        <v>0</v>
      </c>
    </row>
    <row r="67" spans="1:5" ht="15" customHeight="1" x14ac:dyDescent="0.3">
      <c r="A67" s="35" t="s">
        <v>82</v>
      </c>
      <c r="B67" s="38">
        <v>0</v>
      </c>
      <c r="C67" s="38">
        <v>309.73</v>
      </c>
      <c r="D67" s="38">
        <v>309.73</v>
      </c>
      <c r="E67" s="38">
        <v>0</v>
      </c>
    </row>
  </sheetData>
  <mergeCells count="4">
    <mergeCell ref="A1:E1"/>
    <mergeCell ref="A3:E3"/>
    <mergeCell ref="A5:E5"/>
    <mergeCell ref="A7:E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9"/>
  <sheetViews>
    <sheetView workbookViewId="0">
      <selection activeCell="D15" sqref="D15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48.88671875" customWidth="1"/>
    <col min="5" max="6" width="25.33203125" customWidth="1"/>
  </cols>
  <sheetData>
    <row r="1" spans="1:6" ht="42" customHeight="1" x14ac:dyDescent="0.3">
      <c r="A1" s="105" t="str">
        <f>'Rashodi prema ek.klas i izvoru'!$A$1</f>
        <v>FINANCIJSKI PLAN OSNOVNE ŠKOLE IVANE BRLIĆ-MAŽURANIĆ OGULIN ZA 2023. GODINU - I. REBALANS</v>
      </c>
      <c r="B1" s="105"/>
      <c r="C1" s="105"/>
      <c r="D1" s="105"/>
      <c r="E1" s="105"/>
      <c r="F1" s="105"/>
    </row>
    <row r="2" spans="1:6" ht="18" customHeight="1" x14ac:dyDescent="0.3">
      <c r="A2" s="1"/>
      <c r="B2" s="1"/>
      <c r="C2" s="1"/>
      <c r="D2" s="1"/>
      <c r="E2" s="1"/>
      <c r="F2" s="1"/>
    </row>
    <row r="3" spans="1:6" ht="15.6" x14ac:dyDescent="0.3">
      <c r="A3" s="105" t="s">
        <v>21</v>
      </c>
      <c r="B3" s="105"/>
      <c r="C3" s="105"/>
      <c r="D3" s="105"/>
      <c r="E3" s="105"/>
      <c r="F3" s="105"/>
    </row>
    <row r="4" spans="1:6" ht="17.399999999999999" x14ac:dyDescent="0.3">
      <c r="A4" s="1"/>
      <c r="B4" s="1"/>
      <c r="C4" s="1"/>
      <c r="D4" s="1"/>
      <c r="E4" s="1"/>
      <c r="F4" s="1"/>
    </row>
    <row r="5" spans="1:6" ht="18" customHeight="1" x14ac:dyDescent="0.3">
      <c r="A5" s="105" t="s">
        <v>17</v>
      </c>
      <c r="B5" s="118"/>
      <c r="C5" s="118"/>
      <c r="D5" s="118"/>
      <c r="E5" s="118"/>
      <c r="F5" s="118"/>
    </row>
    <row r="6" spans="1:6" ht="17.399999999999999" x14ac:dyDescent="0.3">
      <c r="A6" s="1"/>
      <c r="B6" s="1"/>
      <c r="C6" s="1"/>
      <c r="D6" s="1"/>
      <c r="E6" s="1"/>
      <c r="F6" s="1"/>
    </row>
    <row r="7" spans="1:6" x14ac:dyDescent="0.3">
      <c r="A7" s="8" t="s">
        <v>13</v>
      </c>
      <c r="B7" s="7" t="s">
        <v>14</v>
      </c>
      <c r="C7" s="7" t="s">
        <v>15</v>
      </c>
      <c r="D7" s="7" t="s">
        <v>26</v>
      </c>
      <c r="E7" s="8" t="s">
        <v>112</v>
      </c>
      <c r="F7" s="8" t="s">
        <v>114</v>
      </c>
    </row>
    <row r="8" spans="1:6" x14ac:dyDescent="0.3">
      <c r="A8" s="2">
        <v>8</v>
      </c>
      <c r="B8" s="2"/>
      <c r="C8" s="2"/>
      <c r="D8" s="96" t="s">
        <v>18</v>
      </c>
      <c r="E8" s="24">
        <v>0</v>
      </c>
      <c r="F8" s="24">
        <v>0</v>
      </c>
    </row>
    <row r="9" spans="1:6" x14ac:dyDescent="0.3">
      <c r="A9" s="3">
        <v>5</v>
      </c>
      <c r="B9" s="4"/>
      <c r="C9" s="4"/>
      <c r="D9" s="97" t="s">
        <v>19</v>
      </c>
      <c r="E9" s="24">
        <v>0</v>
      </c>
      <c r="F9" s="24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77"/>
  <sheetViews>
    <sheetView workbookViewId="0">
      <selection activeCell="A15" sqref="A15"/>
    </sheetView>
  </sheetViews>
  <sheetFormatPr defaultRowHeight="15" customHeight="1" x14ac:dyDescent="0.3"/>
  <cols>
    <col min="1" max="1" width="86.5546875" customWidth="1"/>
    <col min="2" max="2" width="17.44140625" customWidth="1"/>
    <col min="3" max="3" width="16.5546875" customWidth="1"/>
    <col min="4" max="4" width="18.6640625" customWidth="1"/>
  </cols>
  <sheetData>
    <row r="1" spans="1:5" ht="15" customHeight="1" x14ac:dyDescent="0.3">
      <c r="A1" s="105" t="s">
        <v>111</v>
      </c>
      <c r="B1" s="105"/>
      <c r="C1" s="105"/>
      <c r="D1" s="105"/>
      <c r="E1" s="105"/>
    </row>
    <row r="2" spans="1:5" ht="15" customHeight="1" x14ac:dyDescent="0.3">
      <c r="A2" s="1"/>
      <c r="B2" s="1"/>
      <c r="C2" s="1"/>
      <c r="D2" s="1"/>
    </row>
    <row r="3" spans="1:5" ht="15" customHeight="1" x14ac:dyDescent="0.3">
      <c r="A3" s="105" t="s">
        <v>20</v>
      </c>
      <c r="B3" s="105"/>
      <c r="C3" s="105"/>
      <c r="D3" s="105"/>
      <c r="E3" s="105"/>
    </row>
    <row r="4" spans="1:5" ht="15" customHeight="1" x14ac:dyDescent="0.3">
      <c r="A4" s="1"/>
      <c r="B4" s="1"/>
      <c r="C4" s="1"/>
      <c r="D4" s="1"/>
    </row>
    <row r="5" spans="1:5" ht="15" customHeight="1" x14ac:dyDescent="0.3">
      <c r="A5" s="48" t="s">
        <v>26</v>
      </c>
      <c r="B5" s="48" t="s">
        <v>112</v>
      </c>
      <c r="C5" s="48" t="s">
        <v>62</v>
      </c>
      <c r="D5" s="48" t="s">
        <v>63</v>
      </c>
      <c r="E5" s="42" t="s">
        <v>110</v>
      </c>
    </row>
    <row r="6" spans="1:5" ht="15" customHeight="1" x14ac:dyDescent="0.3">
      <c r="A6" s="61" t="s">
        <v>113</v>
      </c>
      <c r="B6" s="46">
        <v>2155706</v>
      </c>
      <c r="C6" s="46">
        <v>76872</v>
      </c>
      <c r="D6" s="46">
        <v>2232578</v>
      </c>
      <c r="E6" s="59">
        <v>103.57</v>
      </c>
    </row>
    <row r="7" spans="1:5" ht="15" customHeight="1" x14ac:dyDescent="0.3">
      <c r="A7" s="47" t="s">
        <v>83</v>
      </c>
      <c r="B7" s="43">
        <v>2155706</v>
      </c>
      <c r="C7" s="43">
        <v>76872</v>
      </c>
      <c r="D7" s="43">
        <v>2232578</v>
      </c>
      <c r="E7" s="44">
        <v>103.57</v>
      </c>
    </row>
    <row r="8" spans="1:5" ht="15" customHeight="1" x14ac:dyDescent="0.3">
      <c r="A8" s="56" t="s">
        <v>84</v>
      </c>
      <c r="B8" s="66">
        <v>2155706</v>
      </c>
      <c r="C8" s="66">
        <v>76872</v>
      </c>
      <c r="D8" s="66">
        <v>2232578</v>
      </c>
      <c r="E8" s="55">
        <v>103.57</v>
      </c>
    </row>
    <row r="9" spans="1:5" ht="15" customHeight="1" x14ac:dyDescent="0.3">
      <c r="A9" s="67" t="s">
        <v>85</v>
      </c>
      <c r="B9" s="63">
        <v>209876</v>
      </c>
      <c r="C9" s="63">
        <v>-2948</v>
      </c>
      <c r="D9" s="63">
        <v>206928</v>
      </c>
      <c r="E9" s="54">
        <v>98.6</v>
      </c>
    </row>
    <row r="10" spans="1:5" ht="15" customHeight="1" x14ac:dyDescent="0.3">
      <c r="A10" s="58" t="s">
        <v>86</v>
      </c>
      <c r="B10" s="65">
        <v>39876</v>
      </c>
      <c r="C10" s="62">
        <v>-948</v>
      </c>
      <c r="D10" s="65">
        <v>38928</v>
      </c>
      <c r="E10" s="62">
        <v>97.62</v>
      </c>
    </row>
    <row r="11" spans="1:5" ht="15" customHeight="1" x14ac:dyDescent="0.3">
      <c r="A11" s="60" t="s">
        <v>71</v>
      </c>
      <c r="B11" s="57">
        <v>39876</v>
      </c>
      <c r="C11" s="64">
        <v>-948</v>
      </c>
      <c r="D11" s="57">
        <v>38928</v>
      </c>
      <c r="E11" s="64">
        <v>97.62</v>
      </c>
    </row>
    <row r="12" spans="1:5" ht="15" customHeight="1" x14ac:dyDescent="0.3">
      <c r="A12" s="35" t="s">
        <v>43</v>
      </c>
      <c r="B12" s="30">
        <v>39876</v>
      </c>
      <c r="C12" s="38">
        <v>-948</v>
      </c>
      <c r="D12" s="30">
        <v>38928</v>
      </c>
      <c r="E12" s="38">
        <v>97.62</v>
      </c>
    </row>
    <row r="13" spans="1:5" ht="15" customHeight="1" x14ac:dyDescent="0.3">
      <c r="A13" s="35" t="s">
        <v>48</v>
      </c>
      <c r="B13" s="30">
        <v>38650</v>
      </c>
      <c r="C13" s="38">
        <v>-822</v>
      </c>
      <c r="D13" s="30">
        <v>37828</v>
      </c>
      <c r="E13" s="38">
        <v>97.87</v>
      </c>
    </row>
    <row r="14" spans="1:5" ht="15" customHeight="1" x14ac:dyDescent="0.3">
      <c r="A14" s="35" t="s">
        <v>49</v>
      </c>
      <c r="B14" s="30">
        <v>3000</v>
      </c>
      <c r="C14" s="30">
        <v>2128</v>
      </c>
      <c r="D14" s="30">
        <v>5128</v>
      </c>
      <c r="E14" s="38">
        <v>170.93</v>
      </c>
    </row>
    <row r="15" spans="1:5" ht="15" customHeight="1" x14ac:dyDescent="0.3">
      <c r="A15" s="35" t="s">
        <v>50</v>
      </c>
      <c r="B15" s="30">
        <v>8000</v>
      </c>
      <c r="C15" s="30">
        <v>4000</v>
      </c>
      <c r="D15" s="30">
        <v>12000</v>
      </c>
      <c r="E15" s="38">
        <v>150</v>
      </c>
    </row>
    <row r="16" spans="1:5" ht="15" customHeight="1" x14ac:dyDescent="0.3">
      <c r="A16" s="35" t="s">
        <v>51</v>
      </c>
      <c r="B16" s="30">
        <v>24450</v>
      </c>
      <c r="C16" s="30">
        <v>-6950</v>
      </c>
      <c r="D16" s="30">
        <v>17500</v>
      </c>
      <c r="E16" s="38">
        <v>71.569999999999993</v>
      </c>
    </row>
    <row r="17" spans="1:5" ht="15" customHeight="1" x14ac:dyDescent="0.3">
      <c r="A17" s="35" t="s">
        <v>52</v>
      </c>
      <c r="B17" s="30">
        <v>3200</v>
      </c>
      <c r="C17" s="35"/>
      <c r="D17" s="30">
        <v>3200</v>
      </c>
      <c r="E17" s="38">
        <v>100</v>
      </c>
    </row>
    <row r="18" spans="1:5" ht="15" customHeight="1" x14ac:dyDescent="0.3">
      <c r="A18" s="35" t="s">
        <v>53</v>
      </c>
      <c r="B18" s="30">
        <v>1226</v>
      </c>
      <c r="C18" s="38">
        <v>-126</v>
      </c>
      <c r="D18" s="30">
        <v>1100</v>
      </c>
      <c r="E18" s="38">
        <v>89.72</v>
      </c>
    </row>
    <row r="19" spans="1:5" ht="15" customHeight="1" x14ac:dyDescent="0.3">
      <c r="A19" s="35" t="s">
        <v>54</v>
      </c>
      <c r="B19" s="30">
        <v>1226</v>
      </c>
      <c r="C19" s="38">
        <v>-126</v>
      </c>
      <c r="D19" s="30">
        <v>1100</v>
      </c>
      <c r="E19" s="38">
        <v>89.72</v>
      </c>
    </row>
    <row r="20" spans="1:5" ht="15" customHeight="1" x14ac:dyDescent="0.3">
      <c r="A20" s="58" t="s">
        <v>88</v>
      </c>
      <c r="B20" s="65">
        <v>120000</v>
      </c>
      <c r="C20" s="62">
        <v>0</v>
      </c>
      <c r="D20" s="65">
        <v>120000</v>
      </c>
      <c r="E20" s="62">
        <v>100</v>
      </c>
    </row>
    <row r="21" spans="1:5" ht="15" customHeight="1" x14ac:dyDescent="0.3">
      <c r="A21" s="60" t="s">
        <v>71</v>
      </c>
      <c r="B21" s="57">
        <v>120000</v>
      </c>
      <c r="C21" s="64">
        <v>0</v>
      </c>
      <c r="D21" s="57">
        <v>120000</v>
      </c>
      <c r="E21" s="64">
        <v>100</v>
      </c>
    </row>
    <row r="22" spans="1:5" ht="15" customHeight="1" x14ac:dyDescent="0.3">
      <c r="A22" s="35" t="s">
        <v>43</v>
      </c>
      <c r="B22" s="30">
        <v>120000</v>
      </c>
      <c r="C22" s="35"/>
      <c r="D22" s="30">
        <v>120000</v>
      </c>
      <c r="E22" s="38">
        <v>100</v>
      </c>
    </row>
    <row r="23" spans="1:5" ht="15" customHeight="1" x14ac:dyDescent="0.3">
      <c r="A23" s="35" t="s">
        <v>48</v>
      </c>
      <c r="B23" s="30">
        <v>120000</v>
      </c>
      <c r="C23" s="35"/>
      <c r="D23" s="30">
        <v>120000</v>
      </c>
      <c r="E23" s="38">
        <v>100</v>
      </c>
    </row>
    <row r="24" spans="1:5" ht="15" customHeight="1" x14ac:dyDescent="0.3">
      <c r="A24" s="35" t="s">
        <v>50</v>
      </c>
      <c r="B24" s="30">
        <v>63000</v>
      </c>
      <c r="C24" s="35"/>
      <c r="D24" s="30">
        <v>63000</v>
      </c>
      <c r="E24" s="38">
        <v>100</v>
      </c>
    </row>
    <row r="25" spans="1:5" ht="15" customHeight="1" x14ac:dyDescent="0.3">
      <c r="A25" s="35" t="s">
        <v>51</v>
      </c>
      <c r="B25" s="30">
        <v>57000</v>
      </c>
      <c r="C25" s="35"/>
      <c r="D25" s="30">
        <v>57000</v>
      </c>
      <c r="E25" s="38">
        <v>100</v>
      </c>
    </row>
    <row r="26" spans="1:5" ht="15" customHeight="1" x14ac:dyDescent="0.3">
      <c r="A26" s="58" t="s">
        <v>89</v>
      </c>
      <c r="B26" s="65">
        <v>5000</v>
      </c>
      <c r="C26" s="65">
        <v>-2000</v>
      </c>
      <c r="D26" s="65">
        <v>3000</v>
      </c>
      <c r="E26" s="62">
        <v>60</v>
      </c>
    </row>
    <row r="27" spans="1:5" ht="15" customHeight="1" x14ac:dyDescent="0.3">
      <c r="A27" s="60" t="s">
        <v>71</v>
      </c>
      <c r="B27" s="57">
        <v>5000</v>
      </c>
      <c r="C27" s="57">
        <v>-2000</v>
      </c>
      <c r="D27" s="57">
        <v>3000</v>
      </c>
      <c r="E27" s="64">
        <v>60</v>
      </c>
    </row>
    <row r="28" spans="1:5" ht="15" customHeight="1" x14ac:dyDescent="0.3">
      <c r="A28" s="35" t="s">
        <v>43</v>
      </c>
      <c r="B28" s="30">
        <v>5000</v>
      </c>
      <c r="C28" s="30">
        <v>-2000</v>
      </c>
      <c r="D28" s="30">
        <v>3000</v>
      </c>
      <c r="E28" s="38">
        <v>60</v>
      </c>
    </row>
    <row r="29" spans="1:5" ht="15" customHeight="1" x14ac:dyDescent="0.3">
      <c r="A29" s="35" t="s">
        <v>48</v>
      </c>
      <c r="B29" s="30">
        <v>5000</v>
      </c>
      <c r="C29" s="30">
        <v>-2000</v>
      </c>
      <c r="D29" s="30">
        <v>3000</v>
      </c>
      <c r="E29" s="38">
        <v>60</v>
      </c>
    </row>
    <row r="30" spans="1:5" ht="15" customHeight="1" x14ac:dyDescent="0.3">
      <c r="A30" s="35" t="s">
        <v>51</v>
      </c>
      <c r="B30" s="30">
        <v>5000</v>
      </c>
      <c r="C30" s="30">
        <v>-2000</v>
      </c>
      <c r="D30" s="30">
        <v>3000</v>
      </c>
      <c r="E30" s="38">
        <v>60</v>
      </c>
    </row>
    <row r="31" spans="1:5" ht="15" customHeight="1" x14ac:dyDescent="0.3">
      <c r="A31" s="58" t="s">
        <v>90</v>
      </c>
      <c r="B31" s="65">
        <v>45000</v>
      </c>
      <c r="C31" s="62">
        <v>0</v>
      </c>
      <c r="D31" s="65">
        <v>45000</v>
      </c>
      <c r="E31" s="62">
        <v>100</v>
      </c>
    </row>
    <row r="32" spans="1:5" ht="15" customHeight="1" x14ac:dyDescent="0.3">
      <c r="A32" s="60" t="s">
        <v>71</v>
      </c>
      <c r="B32" s="57">
        <v>45000</v>
      </c>
      <c r="C32" s="64">
        <v>0</v>
      </c>
      <c r="D32" s="57">
        <v>45000</v>
      </c>
      <c r="E32" s="64">
        <v>100</v>
      </c>
    </row>
    <row r="33" spans="1:5" ht="15" customHeight="1" x14ac:dyDescent="0.3">
      <c r="A33" s="35" t="s">
        <v>43</v>
      </c>
      <c r="B33" s="30">
        <v>45000</v>
      </c>
      <c r="C33" s="35"/>
      <c r="D33" s="30">
        <v>45000</v>
      </c>
      <c r="E33" s="38">
        <v>100</v>
      </c>
    </row>
    <row r="34" spans="1:5" ht="15" customHeight="1" x14ac:dyDescent="0.3">
      <c r="A34" s="35" t="s">
        <v>48</v>
      </c>
      <c r="B34" s="30">
        <v>45000</v>
      </c>
      <c r="C34" s="35"/>
      <c r="D34" s="30">
        <v>45000</v>
      </c>
      <c r="E34" s="38">
        <v>100</v>
      </c>
    </row>
    <row r="35" spans="1:5" ht="15" customHeight="1" x14ac:dyDescent="0.3">
      <c r="A35" s="35" t="s">
        <v>51</v>
      </c>
      <c r="B35" s="30">
        <v>45000</v>
      </c>
      <c r="C35" s="35"/>
      <c r="D35" s="30">
        <v>45000</v>
      </c>
      <c r="E35" s="38">
        <v>100</v>
      </c>
    </row>
    <row r="36" spans="1:5" ht="15" customHeight="1" x14ac:dyDescent="0.3">
      <c r="A36" s="67" t="s">
        <v>91</v>
      </c>
      <c r="B36" s="63">
        <v>20000</v>
      </c>
      <c r="C36" s="63">
        <v>5000</v>
      </c>
      <c r="D36" s="63">
        <v>25000</v>
      </c>
      <c r="E36" s="54">
        <v>125</v>
      </c>
    </row>
    <row r="37" spans="1:5" ht="15" customHeight="1" x14ac:dyDescent="0.3">
      <c r="A37" s="58" t="s">
        <v>92</v>
      </c>
      <c r="B37" s="65">
        <v>20000</v>
      </c>
      <c r="C37" s="65">
        <v>5000</v>
      </c>
      <c r="D37" s="65">
        <v>25000</v>
      </c>
      <c r="E37" s="62">
        <v>125</v>
      </c>
    </row>
    <row r="38" spans="1:5" ht="15" customHeight="1" x14ac:dyDescent="0.3">
      <c r="A38" s="60" t="s">
        <v>70</v>
      </c>
      <c r="B38" s="57">
        <v>20000</v>
      </c>
      <c r="C38" s="57">
        <v>5000</v>
      </c>
      <c r="D38" s="57">
        <v>25000</v>
      </c>
      <c r="E38" s="64">
        <v>125</v>
      </c>
    </row>
    <row r="39" spans="1:5" ht="15" customHeight="1" x14ac:dyDescent="0.3">
      <c r="A39" s="35" t="s">
        <v>43</v>
      </c>
      <c r="B39" s="30">
        <v>12500</v>
      </c>
      <c r="C39" s="38">
        <v>800</v>
      </c>
      <c r="D39" s="30">
        <v>13300</v>
      </c>
      <c r="E39" s="38">
        <v>106.4</v>
      </c>
    </row>
    <row r="40" spans="1:5" ht="15" customHeight="1" x14ac:dyDescent="0.3">
      <c r="A40" s="35" t="s">
        <v>44</v>
      </c>
      <c r="B40" s="35"/>
      <c r="C40" s="38">
        <v>200</v>
      </c>
      <c r="D40" s="38">
        <v>200</v>
      </c>
      <c r="E40" s="35"/>
    </row>
    <row r="41" spans="1:5" ht="15" customHeight="1" x14ac:dyDescent="0.3">
      <c r="A41" s="35" t="s">
        <v>46</v>
      </c>
      <c r="B41" s="35"/>
      <c r="C41" s="38">
        <v>200</v>
      </c>
      <c r="D41" s="38">
        <v>200</v>
      </c>
      <c r="E41" s="35"/>
    </row>
    <row r="42" spans="1:5" ht="15" customHeight="1" x14ac:dyDescent="0.3">
      <c r="A42" s="35" t="s">
        <v>48</v>
      </c>
      <c r="B42" s="30">
        <v>12400</v>
      </c>
      <c r="C42" s="38">
        <v>600</v>
      </c>
      <c r="D42" s="30">
        <v>13000</v>
      </c>
      <c r="E42" s="38">
        <v>104.84</v>
      </c>
    </row>
    <row r="43" spans="1:5" ht="15" customHeight="1" x14ac:dyDescent="0.3">
      <c r="A43" s="35" t="s">
        <v>49</v>
      </c>
      <c r="B43" s="30">
        <v>4000</v>
      </c>
      <c r="C43" s="30">
        <v>1000</v>
      </c>
      <c r="D43" s="30">
        <v>5000</v>
      </c>
      <c r="E43" s="38">
        <v>125</v>
      </c>
    </row>
    <row r="44" spans="1:5" ht="15" customHeight="1" x14ac:dyDescent="0.3">
      <c r="A44" s="35" t="s">
        <v>50</v>
      </c>
      <c r="B44" s="30">
        <v>2500</v>
      </c>
      <c r="C44" s="30">
        <v>-1000</v>
      </c>
      <c r="D44" s="30">
        <v>1500</v>
      </c>
      <c r="E44" s="38">
        <v>60</v>
      </c>
    </row>
    <row r="45" spans="1:5" ht="15" customHeight="1" x14ac:dyDescent="0.3">
      <c r="A45" s="35" t="s">
        <v>51</v>
      </c>
      <c r="B45" s="30">
        <v>4400</v>
      </c>
      <c r="C45" s="38">
        <v>-900</v>
      </c>
      <c r="D45" s="30">
        <v>3500</v>
      </c>
      <c r="E45" s="38">
        <v>79.55</v>
      </c>
    </row>
    <row r="46" spans="1:5" ht="15" customHeight="1" x14ac:dyDescent="0.3">
      <c r="A46" s="35" t="s">
        <v>52</v>
      </c>
      <c r="B46" s="30">
        <v>1500</v>
      </c>
      <c r="C46" s="30">
        <v>1500</v>
      </c>
      <c r="D46" s="30">
        <v>3000</v>
      </c>
      <c r="E46" s="38">
        <v>200</v>
      </c>
    </row>
    <row r="47" spans="1:5" ht="15" customHeight="1" x14ac:dyDescent="0.3">
      <c r="A47" s="35" t="s">
        <v>53</v>
      </c>
      <c r="B47" s="38">
        <v>100</v>
      </c>
      <c r="C47" s="35"/>
      <c r="D47" s="38">
        <v>100</v>
      </c>
      <c r="E47" s="38">
        <v>100</v>
      </c>
    </row>
    <row r="48" spans="1:5" ht="15" customHeight="1" x14ac:dyDescent="0.3">
      <c r="A48" s="35" t="s">
        <v>54</v>
      </c>
      <c r="B48" s="38">
        <v>100</v>
      </c>
      <c r="C48" s="35"/>
      <c r="D48" s="38">
        <v>100</v>
      </c>
      <c r="E48" s="38">
        <v>100</v>
      </c>
    </row>
    <row r="49" spans="1:5" ht="15" customHeight="1" x14ac:dyDescent="0.3">
      <c r="A49" s="35" t="s">
        <v>57</v>
      </c>
      <c r="B49" s="30">
        <v>7500</v>
      </c>
      <c r="C49" s="30">
        <v>4200</v>
      </c>
      <c r="D49" s="30">
        <v>11700</v>
      </c>
      <c r="E49" s="38">
        <v>156</v>
      </c>
    </row>
    <row r="50" spans="1:5" ht="15" customHeight="1" x14ac:dyDescent="0.3">
      <c r="A50" s="35" t="s">
        <v>58</v>
      </c>
      <c r="B50" s="30">
        <v>7500</v>
      </c>
      <c r="C50" s="30">
        <v>4200</v>
      </c>
      <c r="D50" s="30">
        <v>11700</v>
      </c>
      <c r="E50" s="38">
        <v>156</v>
      </c>
    </row>
    <row r="51" spans="1:5" ht="15" customHeight="1" x14ac:dyDescent="0.3">
      <c r="A51" s="35" t="s">
        <v>59</v>
      </c>
      <c r="B51" s="30">
        <v>6600</v>
      </c>
      <c r="C51" s="30">
        <v>4600</v>
      </c>
      <c r="D51" s="30">
        <v>11200</v>
      </c>
      <c r="E51" s="38">
        <v>169.7</v>
      </c>
    </row>
    <row r="52" spans="1:5" ht="15" customHeight="1" x14ac:dyDescent="0.3">
      <c r="A52" s="35" t="s">
        <v>60</v>
      </c>
      <c r="B52" s="38">
        <v>900</v>
      </c>
      <c r="C52" s="38">
        <v>-400</v>
      </c>
      <c r="D52" s="38">
        <v>500</v>
      </c>
      <c r="E52" s="38">
        <v>55.56</v>
      </c>
    </row>
    <row r="53" spans="1:5" ht="15" customHeight="1" x14ac:dyDescent="0.3">
      <c r="A53" s="67" t="s">
        <v>94</v>
      </c>
      <c r="B53" s="63">
        <v>223130</v>
      </c>
      <c r="C53" s="63">
        <v>55720</v>
      </c>
      <c r="D53" s="63">
        <v>278850</v>
      </c>
      <c r="E53" s="54">
        <v>124.97</v>
      </c>
    </row>
    <row r="54" spans="1:5" ht="15" customHeight="1" x14ac:dyDescent="0.3">
      <c r="A54" s="58" t="s">
        <v>95</v>
      </c>
      <c r="B54" s="65">
        <v>1880</v>
      </c>
      <c r="C54" s="62">
        <v>720</v>
      </c>
      <c r="D54" s="65">
        <v>2600</v>
      </c>
      <c r="E54" s="62">
        <v>138.30000000000001</v>
      </c>
    </row>
    <row r="55" spans="1:5" ht="15" customHeight="1" x14ac:dyDescent="0.3">
      <c r="A55" s="60" t="s">
        <v>69</v>
      </c>
      <c r="B55" s="57">
        <v>1880</v>
      </c>
      <c r="C55" s="64">
        <v>720</v>
      </c>
      <c r="D55" s="57">
        <v>2600</v>
      </c>
      <c r="E55" s="64">
        <v>138.30000000000001</v>
      </c>
    </row>
    <row r="56" spans="1:5" ht="15" customHeight="1" x14ac:dyDescent="0.3">
      <c r="A56" s="35" t="s">
        <v>43</v>
      </c>
      <c r="B56" s="30">
        <v>1880</v>
      </c>
      <c r="C56" s="38">
        <v>720</v>
      </c>
      <c r="D56" s="30">
        <v>2600</v>
      </c>
      <c r="E56" s="38">
        <v>138.30000000000001</v>
      </c>
    </row>
    <row r="57" spans="1:5" ht="15" customHeight="1" x14ac:dyDescent="0.3">
      <c r="A57" s="35" t="s">
        <v>48</v>
      </c>
      <c r="B57" s="30">
        <v>1880</v>
      </c>
      <c r="C57" s="38">
        <v>720</v>
      </c>
      <c r="D57" s="30">
        <v>2600</v>
      </c>
      <c r="E57" s="38">
        <v>138.30000000000001</v>
      </c>
    </row>
    <row r="58" spans="1:5" ht="15" customHeight="1" x14ac:dyDescent="0.3">
      <c r="A58" s="35" t="s">
        <v>50</v>
      </c>
      <c r="B58" s="35"/>
      <c r="C58" s="38">
        <v>200</v>
      </c>
      <c r="D58" s="38">
        <v>200</v>
      </c>
      <c r="E58" s="35"/>
    </row>
    <row r="59" spans="1:5" ht="15" customHeight="1" x14ac:dyDescent="0.3">
      <c r="A59" s="35" t="s">
        <v>51</v>
      </c>
      <c r="B59" s="30">
        <v>1080</v>
      </c>
      <c r="C59" s="38">
        <v>420</v>
      </c>
      <c r="D59" s="30">
        <v>1500</v>
      </c>
      <c r="E59" s="38">
        <v>138.88999999999999</v>
      </c>
    </row>
    <row r="60" spans="1:5" ht="15" customHeight="1" x14ac:dyDescent="0.3">
      <c r="A60" s="35" t="s">
        <v>52</v>
      </c>
      <c r="B60" s="38">
        <v>800</v>
      </c>
      <c r="C60" s="38">
        <v>100</v>
      </c>
      <c r="D60" s="38">
        <v>900</v>
      </c>
      <c r="E60" s="38">
        <v>112.5</v>
      </c>
    </row>
    <row r="61" spans="1:5" ht="15" customHeight="1" x14ac:dyDescent="0.3">
      <c r="A61" s="58" t="s">
        <v>96</v>
      </c>
      <c r="B61" s="65">
        <v>1100</v>
      </c>
      <c r="C61" s="62">
        <v>200</v>
      </c>
      <c r="D61" s="65">
        <v>1300</v>
      </c>
      <c r="E61" s="62">
        <v>118.18</v>
      </c>
    </row>
    <row r="62" spans="1:5" ht="15" customHeight="1" x14ac:dyDescent="0.3">
      <c r="A62" s="60" t="s">
        <v>78</v>
      </c>
      <c r="B62" s="57">
        <v>1100</v>
      </c>
      <c r="C62" s="64">
        <v>200</v>
      </c>
      <c r="D62" s="57">
        <v>1300</v>
      </c>
      <c r="E62" s="64">
        <v>118.18</v>
      </c>
    </row>
    <row r="63" spans="1:5" ht="15" customHeight="1" x14ac:dyDescent="0.3">
      <c r="A63" s="35" t="s">
        <v>57</v>
      </c>
      <c r="B63" s="30">
        <v>1100</v>
      </c>
      <c r="C63" s="38">
        <v>200</v>
      </c>
      <c r="D63" s="30">
        <v>1300</v>
      </c>
      <c r="E63" s="38">
        <v>118.18</v>
      </c>
    </row>
    <row r="64" spans="1:5" ht="15" customHeight="1" x14ac:dyDescent="0.3">
      <c r="A64" s="35" t="s">
        <v>58</v>
      </c>
      <c r="B64" s="30">
        <v>1100</v>
      </c>
      <c r="C64" s="38">
        <v>200</v>
      </c>
      <c r="D64" s="30">
        <v>1300</v>
      </c>
      <c r="E64" s="38">
        <v>118.18</v>
      </c>
    </row>
    <row r="65" spans="1:5" ht="15" customHeight="1" x14ac:dyDescent="0.3">
      <c r="A65" s="35" t="s">
        <v>59</v>
      </c>
      <c r="B65" s="30">
        <v>1100</v>
      </c>
      <c r="C65" s="38">
        <v>200</v>
      </c>
      <c r="D65" s="30">
        <v>1300</v>
      </c>
      <c r="E65" s="38">
        <v>118.18</v>
      </c>
    </row>
    <row r="66" spans="1:5" ht="15" customHeight="1" x14ac:dyDescent="0.3">
      <c r="A66" s="58" t="s">
        <v>97</v>
      </c>
      <c r="B66" s="65">
        <v>7000</v>
      </c>
      <c r="C66" s="65">
        <v>1000</v>
      </c>
      <c r="D66" s="65">
        <v>8000</v>
      </c>
      <c r="E66" s="62">
        <v>114.29</v>
      </c>
    </row>
    <row r="67" spans="1:5" ht="15" customHeight="1" x14ac:dyDescent="0.3">
      <c r="A67" s="60" t="s">
        <v>77</v>
      </c>
      <c r="B67" s="57">
        <v>7000</v>
      </c>
      <c r="C67" s="57">
        <v>1000</v>
      </c>
      <c r="D67" s="57">
        <v>8000</v>
      </c>
      <c r="E67" s="64">
        <v>114.29</v>
      </c>
    </row>
    <row r="68" spans="1:5" ht="15" customHeight="1" x14ac:dyDescent="0.3">
      <c r="A68" s="35" t="s">
        <v>43</v>
      </c>
      <c r="B68" s="30">
        <v>3600</v>
      </c>
      <c r="C68" s="30">
        <v>1000</v>
      </c>
      <c r="D68" s="30">
        <v>4600</v>
      </c>
      <c r="E68" s="38">
        <v>127.78</v>
      </c>
    </row>
    <row r="69" spans="1:5" ht="15" customHeight="1" x14ac:dyDescent="0.3">
      <c r="A69" s="35" t="s">
        <v>48</v>
      </c>
      <c r="B69" s="30">
        <v>3600</v>
      </c>
      <c r="C69" s="30">
        <v>1000</v>
      </c>
      <c r="D69" s="30">
        <v>4600</v>
      </c>
      <c r="E69" s="38">
        <v>127.78</v>
      </c>
    </row>
    <row r="70" spans="1:5" ht="15" customHeight="1" x14ac:dyDescent="0.3">
      <c r="A70" s="35" t="s">
        <v>50</v>
      </c>
      <c r="B70" s="30">
        <v>3000</v>
      </c>
      <c r="C70" s="30">
        <v>1000</v>
      </c>
      <c r="D70" s="30">
        <v>4000</v>
      </c>
      <c r="E70" s="38">
        <v>133.33000000000001</v>
      </c>
    </row>
    <row r="71" spans="1:5" ht="15" customHeight="1" x14ac:dyDescent="0.3">
      <c r="A71" s="35" t="s">
        <v>51</v>
      </c>
      <c r="B71" s="38">
        <v>600</v>
      </c>
      <c r="C71" s="35"/>
      <c r="D71" s="38">
        <v>600</v>
      </c>
      <c r="E71" s="38">
        <v>100</v>
      </c>
    </row>
    <row r="72" spans="1:5" ht="15" customHeight="1" x14ac:dyDescent="0.3">
      <c r="A72" s="35" t="s">
        <v>57</v>
      </c>
      <c r="B72" s="30">
        <v>3400</v>
      </c>
      <c r="C72" s="35"/>
      <c r="D72" s="30">
        <v>3400</v>
      </c>
      <c r="E72" s="38">
        <v>100</v>
      </c>
    </row>
    <row r="73" spans="1:5" ht="15" customHeight="1" x14ac:dyDescent="0.3">
      <c r="A73" s="35" t="s">
        <v>58</v>
      </c>
      <c r="B73" s="30">
        <v>3400</v>
      </c>
      <c r="C73" s="35"/>
      <c r="D73" s="30">
        <v>3400</v>
      </c>
      <c r="E73" s="38">
        <v>100</v>
      </c>
    </row>
    <row r="74" spans="1:5" ht="15" customHeight="1" x14ac:dyDescent="0.3">
      <c r="A74" s="35" t="s">
        <v>59</v>
      </c>
      <c r="B74" s="30">
        <v>2000</v>
      </c>
      <c r="C74" s="35"/>
      <c r="D74" s="30">
        <v>2000</v>
      </c>
      <c r="E74" s="38">
        <v>100</v>
      </c>
    </row>
    <row r="75" spans="1:5" ht="15" customHeight="1" x14ac:dyDescent="0.3">
      <c r="A75" s="35" t="s">
        <v>60</v>
      </c>
      <c r="B75" s="30">
        <v>1400</v>
      </c>
      <c r="C75" s="35"/>
      <c r="D75" s="30">
        <v>1400</v>
      </c>
      <c r="E75" s="38">
        <v>100</v>
      </c>
    </row>
    <row r="76" spans="1:5" ht="15" customHeight="1" x14ac:dyDescent="0.3">
      <c r="A76" s="58" t="s">
        <v>98</v>
      </c>
      <c r="B76" s="65">
        <v>96000</v>
      </c>
      <c r="C76" s="65">
        <v>-54900</v>
      </c>
      <c r="D76" s="65">
        <v>41100</v>
      </c>
      <c r="E76" s="62">
        <v>42.81</v>
      </c>
    </row>
    <row r="77" spans="1:5" ht="15" customHeight="1" x14ac:dyDescent="0.3">
      <c r="A77" s="60" t="s">
        <v>72</v>
      </c>
      <c r="B77" s="57">
        <v>96000</v>
      </c>
      <c r="C77" s="57">
        <v>-54900</v>
      </c>
      <c r="D77" s="57">
        <v>41100</v>
      </c>
      <c r="E77" s="64">
        <v>42.81</v>
      </c>
    </row>
    <row r="78" spans="1:5" ht="15" customHeight="1" x14ac:dyDescent="0.3">
      <c r="A78" s="35" t="s">
        <v>43</v>
      </c>
      <c r="B78" s="30">
        <v>95500</v>
      </c>
      <c r="C78" s="30">
        <v>-54600</v>
      </c>
      <c r="D78" s="30">
        <v>40900</v>
      </c>
      <c r="E78" s="38">
        <v>42.83</v>
      </c>
    </row>
    <row r="79" spans="1:5" ht="15" customHeight="1" x14ac:dyDescent="0.3">
      <c r="A79" s="35" t="s">
        <v>44</v>
      </c>
      <c r="B79" s="30">
        <v>13860</v>
      </c>
      <c r="C79" s="38">
        <v>40</v>
      </c>
      <c r="D79" s="30">
        <v>13900</v>
      </c>
      <c r="E79" s="38">
        <v>100.29</v>
      </c>
    </row>
    <row r="80" spans="1:5" ht="15" customHeight="1" x14ac:dyDescent="0.3">
      <c r="A80" s="35" t="s">
        <v>45</v>
      </c>
      <c r="B80" s="30">
        <v>12000</v>
      </c>
      <c r="C80" s="35"/>
      <c r="D80" s="30">
        <v>12000</v>
      </c>
      <c r="E80" s="38">
        <v>100</v>
      </c>
    </row>
    <row r="81" spans="1:5" ht="15" customHeight="1" x14ac:dyDescent="0.3">
      <c r="A81" s="35" t="s">
        <v>46</v>
      </c>
      <c r="B81" s="38">
        <v>530</v>
      </c>
      <c r="C81" s="38">
        <v>70</v>
      </c>
      <c r="D81" s="38">
        <v>600</v>
      </c>
      <c r="E81" s="38">
        <v>113.21</v>
      </c>
    </row>
    <row r="82" spans="1:5" ht="15" customHeight="1" x14ac:dyDescent="0.3">
      <c r="A82" s="35" t="s">
        <v>47</v>
      </c>
      <c r="B82" s="30">
        <v>1330</v>
      </c>
      <c r="C82" s="38">
        <v>-30</v>
      </c>
      <c r="D82" s="30">
        <v>1300</v>
      </c>
      <c r="E82" s="38">
        <v>97.74</v>
      </c>
    </row>
    <row r="83" spans="1:5" ht="15" customHeight="1" x14ac:dyDescent="0.3">
      <c r="A83" s="35" t="s">
        <v>48</v>
      </c>
      <c r="B83" s="30">
        <v>81640</v>
      </c>
      <c r="C83" s="30">
        <v>-54640</v>
      </c>
      <c r="D83" s="30">
        <v>27000</v>
      </c>
      <c r="E83" s="38">
        <v>33.07</v>
      </c>
    </row>
    <row r="84" spans="1:5" ht="15" customHeight="1" x14ac:dyDescent="0.3">
      <c r="A84" s="35" t="s">
        <v>49</v>
      </c>
      <c r="B84" s="30">
        <v>1340</v>
      </c>
      <c r="C84" s="38">
        <v>660</v>
      </c>
      <c r="D84" s="30">
        <v>2000</v>
      </c>
      <c r="E84" s="38">
        <v>149.25</v>
      </c>
    </row>
    <row r="85" spans="1:5" ht="15" customHeight="1" x14ac:dyDescent="0.3">
      <c r="A85" s="35" t="s">
        <v>50</v>
      </c>
      <c r="B85" s="30">
        <v>67000</v>
      </c>
      <c r="C85" s="30">
        <v>-52000</v>
      </c>
      <c r="D85" s="30">
        <v>15000</v>
      </c>
      <c r="E85" s="38">
        <v>22.39</v>
      </c>
    </row>
    <row r="86" spans="1:5" ht="15" customHeight="1" x14ac:dyDescent="0.3">
      <c r="A86" s="35" t="s">
        <v>51</v>
      </c>
      <c r="B86" s="30">
        <v>8000</v>
      </c>
      <c r="C86" s="30">
        <v>-1000</v>
      </c>
      <c r="D86" s="30">
        <v>7000</v>
      </c>
      <c r="E86" s="38">
        <v>87.5</v>
      </c>
    </row>
    <row r="87" spans="1:5" ht="15" customHeight="1" x14ac:dyDescent="0.3">
      <c r="A87" s="35" t="s">
        <v>52</v>
      </c>
      <c r="B87" s="30">
        <v>5300</v>
      </c>
      <c r="C87" s="30">
        <v>-2300</v>
      </c>
      <c r="D87" s="30">
        <v>3000</v>
      </c>
      <c r="E87" s="38">
        <v>56.6</v>
      </c>
    </row>
    <row r="88" spans="1:5" ht="15" customHeight="1" x14ac:dyDescent="0.3">
      <c r="A88" s="35" t="s">
        <v>57</v>
      </c>
      <c r="B88" s="38">
        <v>500</v>
      </c>
      <c r="C88" s="38">
        <v>-300</v>
      </c>
      <c r="D88" s="38">
        <v>200</v>
      </c>
      <c r="E88" s="38">
        <v>40</v>
      </c>
    </row>
    <row r="89" spans="1:5" ht="15" customHeight="1" x14ac:dyDescent="0.3">
      <c r="A89" s="35" t="s">
        <v>58</v>
      </c>
      <c r="B89" s="38">
        <v>500</v>
      </c>
      <c r="C89" s="38">
        <v>-300</v>
      </c>
      <c r="D89" s="38">
        <v>200</v>
      </c>
      <c r="E89" s="38">
        <v>40</v>
      </c>
    </row>
    <row r="90" spans="1:5" ht="15" customHeight="1" x14ac:dyDescent="0.3">
      <c r="A90" s="35" t="s">
        <v>60</v>
      </c>
      <c r="B90" s="38">
        <v>500</v>
      </c>
      <c r="C90" s="38">
        <v>-300</v>
      </c>
      <c r="D90" s="38">
        <v>200</v>
      </c>
      <c r="E90" s="38">
        <v>40</v>
      </c>
    </row>
    <row r="91" spans="1:5" ht="15" customHeight="1" x14ac:dyDescent="0.3">
      <c r="A91" s="58" t="s">
        <v>99</v>
      </c>
      <c r="B91" s="65">
        <v>100150</v>
      </c>
      <c r="C91" s="65">
        <v>12050</v>
      </c>
      <c r="D91" s="65">
        <v>112200</v>
      </c>
      <c r="E91" s="62">
        <v>112.03</v>
      </c>
    </row>
    <row r="92" spans="1:5" ht="15" customHeight="1" x14ac:dyDescent="0.3">
      <c r="A92" s="60" t="s">
        <v>74</v>
      </c>
      <c r="B92" s="57">
        <v>100150</v>
      </c>
      <c r="C92" s="57">
        <v>12050</v>
      </c>
      <c r="D92" s="57">
        <v>112200</v>
      </c>
      <c r="E92" s="64">
        <v>112.03</v>
      </c>
    </row>
    <row r="93" spans="1:5" ht="15" customHeight="1" x14ac:dyDescent="0.3">
      <c r="A93" s="35" t="s">
        <v>43</v>
      </c>
      <c r="B93" s="30">
        <v>65150</v>
      </c>
      <c r="C93" s="30">
        <v>9050</v>
      </c>
      <c r="D93" s="30">
        <v>74200</v>
      </c>
      <c r="E93" s="38">
        <v>113.89</v>
      </c>
    </row>
    <row r="94" spans="1:5" ht="15" customHeight="1" x14ac:dyDescent="0.3">
      <c r="A94" s="35" t="s">
        <v>44</v>
      </c>
      <c r="B94" s="30">
        <v>29350</v>
      </c>
      <c r="C94" s="30">
        <v>2650</v>
      </c>
      <c r="D94" s="30">
        <v>32000</v>
      </c>
      <c r="E94" s="38">
        <v>109.03</v>
      </c>
    </row>
    <row r="95" spans="1:5" ht="15" customHeight="1" x14ac:dyDescent="0.3">
      <c r="A95" s="35" t="s">
        <v>45</v>
      </c>
      <c r="B95" s="30">
        <v>25300</v>
      </c>
      <c r="C95" s="30">
        <v>2700</v>
      </c>
      <c r="D95" s="30">
        <v>28000</v>
      </c>
      <c r="E95" s="38">
        <v>110.67</v>
      </c>
    </row>
    <row r="96" spans="1:5" ht="15" customHeight="1" x14ac:dyDescent="0.3">
      <c r="A96" s="35" t="s">
        <v>46</v>
      </c>
      <c r="B96" s="30">
        <v>1350</v>
      </c>
      <c r="C96" s="38">
        <v>-50</v>
      </c>
      <c r="D96" s="30">
        <v>1300</v>
      </c>
      <c r="E96" s="38">
        <v>96.3</v>
      </c>
    </row>
    <row r="97" spans="1:5" ht="15" customHeight="1" x14ac:dyDescent="0.3">
      <c r="A97" s="35" t="s">
        <v>47</v>
      </c>
      <c r="B97" s="30">
        <v>2700</v>
      </c>
      <c r="C97" s="35"/>
      <c r="D97" s="30">
        <v>2700</v>
      </c>
      <c r="E97" s="38">
        <v>100</v>
      </c>
    </row>
    <row r="98" spans="1:5" ht="15" customHeight="1" x14ac:dyDescent="0.3">
      <c r="A98" s="35" t="s">
        <v>48</v>
      </c>
      <c r="B98" s="30">
        <v>14300</v>
      </c>
      <c r="C98" s="30">
        <v>3700</v>
      </c>
      <c r="D98" s="30">
        <v>18000</v>
      </c>
      <c r="E98" s="38">
        <v>125.87</v>
      </c>
    </row>
    <row r="99" spans="1:5" ht="15" customHeight="1" x14ac:dyDescent="0.3">
      <c r="A99" s="35" t="s">
        <v>49</v>
      </c>
      <c r="B99" s="38">
        <v>500</v>
      </c>
      <c r="C99" s="30">
        <v>2000</v>
      </c>
      <c r="D99" s="30">
        <v>2500</v>
      </c>
      <c r="E99" s="38">
        <v>500</v>
      </c>
    </row>
    <row r="100" spans="1:5" ht="15" customHeight="1" x14ac:dyDescent="0.3">
      <c r="A100" s="35" t="s">
        <v>50</v>
      </c>
      <c r="B100" s="30">
        <v>3800</v>
      </c>
      <c r="C100" s="38">
        <v>200</v>
      </c>
      <c r="D100" s="30">
        <v>4000</v>
      </c>
      <c r="E100" s="38">
        <v>105.26</v>
      </c>
    </row>
    <row r="101" spans="1:5" ht="15" customHeight="1" x14ac:dyDescent="0.3">
      <c r="A101" s="35" t="s">
        <v>51</v>
      </c>
      <c r="B101" s="30">
        <v>8000</v>
      </c>
      <c r="C101" s="30">
        <v>2000</v>
      </c>
      <c r="D101" s="30">
        <v>10000</v>
      </c>
      <c r="E101" s="38">
        <v>125</v>
      </c>
    </row>
    <row r="102" spans="1:5" ht="15" customHeight="1" x14ac:dyDescent="0.3">
      <c r="A102" s="35" t="s">
        <v>52</v>
      </c>
      <c r="B102" s="30">
        <v>2000</v>
      </c>
      <c r="C102" s="38">
        <v>-500</v>
      </c>
      <c r="D102" s="30">
        <v>1500</v>
      </c>
      <c r="E102" s="38">
        <v>75</v>
      </c>
    </row>
    <row r="103" spans="1:5" ht="15" customHeight="1" x14ac:dyDescent="0.3">
      <c r="A103" s="35" t="s">
        <v>55</v>
      </c>
      <c r="B103" s="30">
        <v>21500</v>
      </c>
      <c r="C103" s="30">
        <v>1500</v>
      </c>
      <c r="D103" s="30">
        <v>23000</v>
      </c>
      <c r="E103" s="38">
        <v>106.98</v>
      </c>
    </row>
    <row r="104" spans="1:5" ht="15" customHeight="1" x14ac:dyDescent="0.3">
      <c r="A104" s="35" t="s">
        <v>56</v>
      </c>
      <c r="B104" s="30">
        <v>21500</v>
      </c>
      <c r="C104" s="30">
        <v>1500</v>
      </c>
      <c r="D104" s="30">
        <v>23000</v>
      </c>
      <c r="E104" s="38">
        <v>106.98</v>
      </c>
    </row>
    <row r="105" spans="1:5" ht="15" customHeight="1" x14ac:dyDescent="0.3">
      <c r="A105" s="35" t="s">
        <v>108</v>
      </c>
      <c r="B105" s="35"/>
      <c r="C105" s="30">
        <v>1200</v>
      </c>
      <c r="D105" s="30">
        <v>1200</v>
      </c>
      <c r="E105" s="35"/>
    </row>
    <row r="106" spans="1:5" ht="15" customHeight="1" x14ac:dyDescent="0.3">
      <c r="A106" s="35" t="s">
        <v>109</v>
      </c>
      <c r="B106" s="35"/>
      <c r="C106" s="30">
        <v>1200</v>
      </c>
      <c r="D106" s="30">
        <v>1200</v>
      </c>
      <c r="E106" s="35"/>
    </row>
    <row r="107" spans="1:5" ht="15" customHeight="1" x14ac:dyDescent="0.3">
      <c r="A107" s="35" t="s">
        <v>57</v>
      </c>
      <c r="B107" s="30">
        <v>35000</v>
      </c>
      <c r="C107" s="30">
        <v>3000</v>
      </c>
      <c r="D107" s="30">
        <v>38000</v>
      </c>
      <c r="E107" s="38">
        <v>108.57</v>
      </c>
    </row>
    <row r="108" spans="1:5" ht="15" customHeight="1" x14ac:dyDescent="0.3">
      <c r="A108" s="35" t="s">
        <v>58</v>
      </c>
      <c r="B108" s="30">
        <v>35000</v>
      </c>
      <c r="C108" s="30">
        <v>3000</v>
      </c>
      <c r="D108" s="30">
        <v>38000</v>
      </c>
      <c r="E108" s="38">
        <v>108.57</v>
      </c>
    </row>
    <row r="109" spans="1:5" ht="15" customHeight="1" x14ac:dyDescent="0.3">
      <c r="A109" s="35" t="s">
        <v>59</v>
      </c>
      <c r="B109" s="30">
        <v>5000</v>
      </c>
      <c r="C109" s="30">
        <v>3000</v>
      </c>
      <c r="D109" s="30">
        <v>8000</v>
      </c>
      <c r="E109" s="38">
        <v>160</v>
      </c>
    </row>
    <row r="110" spans="1:5" ht="15" customHeight="1" x14ac:dyDescent="0.3">
      <c r="A110" s="35" t="s">
        <v>60</v>
      </c>
      <c r="B110" s="30">
        <v>30000</v>
      </c>
      <c r="C110" s="35"/>
      <c r="D110" s="30">
        <v>30000</v>
      </c>
      <c r="E110" s="38">
        <v>100</v>
      </c>
    </row>
    <row r="111" spans="1:5" ht="15" customHeight="1" x14ac:dyDescent="0.3">
      <c r="A111" s="58" t="s">
        <v>100</v>
      </c>
      <c r="B111" s="65">
        <v>6000</v>
      </c>
      <c r="C111" s="62">
        <v>0</v>
      </c>
      <c r="D111" s="65">
        <v>6000</v>
      </c>
      <c r="E111" s="62">
        <v>100</v>
      </c>
    </row>
    <row r="112" spans="1:5" ht="15" customHeight="1" x14ac:dyDescent="0.3">
      <c r="A112" s="60" t="s">
        <v>76</v>
      </c>
      <c r="B112" s="57">
        <v>6000</v>
      </c>
      <c r="C112" s="64">
        <v>0</v>
      </c>
      <c r="D112" s="57">
        <v>6000</v>
      </c>
      <c r="E112" s="64">
        <v>100</v>
      </c>
    </row>
    <row r="113" spans="1:5" ht="15" customHeight="1" x14ac:dyDescent="0.3">
      <c r="A113" s="35" t="s">
        <v>43</v>
      </c>
      <c r="B113" s="30">
        <v>6000</v>
      </c>
      <c r="C113" s="35"/>
      <c r="D113" s="30">
        <v>6000</v>
      </c>
      <c r="E113" s="38">
        <v>100</v>
      </c>
    </row>
    <row r="114" spans="1:5" ht="15" customHeight="1" x14ac:dyDescent="0.3">
      <c r="A114" s="35" t="s">
        <v>48</v>
      </c>
      <c r="B114" s="30">
        <v>6000</v>
      </c>
      <c r="C114" s="35"/>
      <c r="D114" s="30">
        <v>6000</v>
      </c>
      <c r="E114" s="38">
        <v>100</v>
      </c>
    </row>
    <row r="115" spans="1:5" ht="15" customHeight="1" x14ac:dyDescent="0.3">
      <c r="A115" s="35" t="s">
        <v>50</v>
      </c>
      <c r="B115" s="30">
        <v>6000</v>
      </c>
      <c r="C115" s="35"/>
      <c r="D115" s="30">
        <v>6000</v>
      </c>
      <c r="E115" s="38">
        <v>100</v>
      </c>
    </row>
    <row r="116" spans="1:5" ht="15" customHeight="1" x14ac:dyDescent="0.3">
      <c r="A116" s="58" t="s">
        <v>101</v>
      </c>
      <c r="B116" s="65">
        <v>11000</v>
      </c>
      <c r="C116" s="65">
        <v>1650</v>
      </c>
      <c r="D116" s="65">
        <v>12650</v>
      </c>
      <c r="E116" s="62">
        <v>115</v>
      </c>
    </row>
    <row r="117" spans="1:5" ht="15" customHeight="1" x14ac:dyDescent="0.3">
      <c r="A117" s="60" t="s">
        <v>73</v>
      </c>
      <c r="B117" s="57">
        <v>11000</v>
      </c>
      <c r="C117" s="57">
        <v>1650</v>
      </c>
      <c r="D117" s="57">
        <v>12650</v>
      </c>
      <c r="E117" s="64">
        <v>115</v>
      </c>
    </row>
    <row r="118" spans="1:5" ht="15" customHeight="1" x14ac:dyDescent="0.3">
      <c r="A118" s="35" t="s">
        <v>43</v>
      </c>
      <c r="B118" s="30">
        <v>11000</v>
      </c>
      <c r="C118" s="30">
        <v>1650</v>
      </c>
      <c r="D118" s="30">
        <v>12650</v>
      </c>
      <c r="E118" s="38">
        <v>115</v>
      </c>
    </row>
    <row r="119" spans="1:5" ht="15" customHeight="1" x14ac:dyDescent="0.3">
      <c r="A119" s="35" t="s">
        <v>44</v>
      </c>
      <c r="B119" s="30">
        <v>10000</v>
      </c>
      <c r="C119" s="30">
        <v>1650</v>
      </c>
      <c r="D119" s="30">
        <v>11650</v>
      </c>
      <c r="E119" s="38">
        <v>116.5</v>
      </c>
    </row>
    <row r="120" spans="1:5" ht="15" customHeight="1" x14ac:dyDescent="0.3">
      <c r="A120" s="35" t="s">
        <v>45</v>
      </c>
      <c r="B120" s="30">
        <v>10000</v>
      </c>
      <c r="C120" s="35"/>
      <c r="D120" s="30">
        <v>10000</v>
      </c>
      <c r="E120" s="38">
        <v>100</v>
      </c>
    </row>
    <row r="121" spans="1:5" ht="15" customHeight="1" x14ac:dyDescent="0.3">
      <c r="A121" s="35" t="s">
        <v>47</v>
      </c>
      <c r="B121" s="35"/>
      <c r="C121" s="30">
        <v>1650</v>
      </c>
      <c r="D121" s="30">
        <v>1650</v>
      </c>
      <c r="E121" s="35"/>
    </row>
    <row r="122" spans="1:5" ht="15" customHeight="1" x14ac:dyDescent="0.3">
      <c r="A122" s="35" t="s">
        <v>48</v>
      </c>
      <c r="B122" s="30">
        <v>1000</v>
      </c>
      <c r="C122" s="35"/>
      <c r="D122" s="30">
        <v>1000</v>
      </c>
      <c r="E122" s="38">
        <v>100</v>
      </c>
    </row>
    <row r="123" spans="1:5" ht="15" customHeight="1" x14ac:dyDescent="0.3">
      <c r="A123" s="35" t="s">
        <v>49</v>
      </c>
      <c r="B123" s="30">
        <v>1000</v>
      </c>
      <c r="C123" s="35"/>
      <c r="D123" s="30">
        <v>1000</v>
      </c>
      <c r="E123" s="38">
        <v>100</v>
      </c>
    </row>
    <row r="124" spans="1:5" ht="15" customHeight="1" x14ac:dyDescent="0.3">
      <c r="A124" s="58" t="s">
        <v>115</v>
      </c>
      <c r="B124" s="62">
        <v>0</v>
      </c>
      <c r="C124" s="65">
        <v>95000</v>
      </c>
      <c r="D124" s="65">
        <v>95000</v>
      </c>
      <c r="E124" s="62">
        <v>0</v>
      </c>
    </row>
    <row r="125" spans="1:5" ht="15" customHeight="1" x14ac:dyDescent="0.3">
      <c r="A125" s="60" t="s">
        <v>74</v>
      </c>
      <c r="B125" s="64">
        <v>0</v>
      </c>
      <c r="C125" s="57">
        <v>95000</v>
      </c>
      <c r="D125" s="57">
        <v>95000</v>
      </c>
      <c r="E125" s="64">
        <v>0</v>
      </c>
    </row>
    <row r="126" spans="1:5" ht="15" customHeight="1" x14ac:dyDescent="0.3">
      <c r="A126" s="35" t="s">
        <v>43</v>
      </c>
      <c r="B126" s="35"/>
      <c r="C126" s="30">
        <v>95000</v>
      </c>
      <c r="D126" s="30">
        <v>95000</v>
      </c>
      <c r="E126" s="35"/>
    </row>
    <row r="127" spans="1:5" ht="15" customHeight="1" x14ac:dyDescent="0.3">
      <c r="A127" s="35" t="s">
        <v>48</v>
      </c>
      <c r="B127" s="35"/>
      <c r="C127" s="30">
        <v>95000</v>
      </c>
      <c r="D127" s="30">
        <v>95000</v>
      </c>
      <c r="E127" s="35"/>
    </row>
    <row r="128" spans="1:5" ht="15" customHeight="1" x14ac:dyDescent="0.3">
      <c r="A128" s="35" t="s">
        <v>50</v>
      </c>
      <c r="B128" s="35"/>
      <c r="C128" s="30">
        <v>95000</v>
      </c>
      <c r="D128" s="30">
        <v>95000</v>
      </c>
      <c r="E128" s="35"/>
    </row>
    <row r="129" spans="1:5" ht="15" customHeight="1" x14ac:dyDescent="0.3">
      <c r="A129" s="67" t="s">
        <v>102</v>
      </c>
      <c r="B129" s="63">
        <v>18600</v>
      </c>
      <c r="C129" s="63">
        <v>12000</v>
      </c>
      <c r="D129" s="63">
        <v>30600</v>
      </c>
      <c r="E129" s="54">
        <v>164.52</v>
      </c>
    </row>
    <row r="130" spans="1:5" ht="15" customHeight="1" x14ac:dyDescent="0.3">
      <c r="A130" s="58" t="s">
        <v>103</v>
      </c>
      <c r="B130" s="65">
        <v>18600</v>
      </c>
      <c r="C130" s="65">
        <v>12000</v>
      </c>
      <c r="D130" s="65">
        <v>30600</v>
      </c>
      <c r="E130" s="62">
        <v>164.52</v>
      </c>
    </row>
    <row r="131" spans="1:5" ht="15" customHeight="1" x14ac:dyDescent="0.3">
      <c r="A131" s="60" t="s">
        <v>69</v>
      </c>
      <c r="B131" s="64">
        <v>0</v>
      </c>
      <c r="C131" s="57">
        <v>3900</v>
      </c>
      <c r="D131" s="57">
        <v>3900</v>
      </c>
      <c r="E131" s="64">
        <v>0</v>
      </c>
    </row>
    <row r="132" spans="1:5" ht="15" customHeight="1" x14ac:dyDescent="0.3">
      <c r="A132" s="35" t="s">
        <v>43</v>
      </c>
      <c r="B132" s="35"/>
      <c r="C132" s="30">
        <v>3900</v>
      </c>
      <c r="D132" s="30">
        <v>3900</v>
      </c>
      <c r="E132" s="35"/>
    </row>
    <row r="133" spans="1:5" ht="15" customHeight="1" x14ac:dyDescent="0.3">
      <c r="A133" s="35" t="s">
        <v>44</v>
      </c>
      <c r="B133" s="35"/>
      <c r="C133" s="30">
        <v>2900</v>
      </c>
      <c r="D133" s="30">
        <v>2900</v>
      </c>
      <c r="E133" s="35"/>
    </row>
    <row r="134" spans="1:5" ht="15" customHeight="1" x14ac:dyDescent="0.3">
      <c r="A134" s="35" t="s">
        <v>45</v>
      </c>
      <c r="B134" s="35"/>
      <c r="C134" s="30">
        <v>1800</v>
      </c>
      <c r="D134" s="30">
        <v>1800</v>
      </c>
      <c r="E134" s="35"/>
    </row>
    <row r="135" spans="1:5" ht="15" customHeight="1" x14ac:dyDescent="0.3">
      <c r="A135" s="35" t="s">
        <v>46</v>
      </c>
      <c r="B135" s="35"/>
      <c r="C135" s="38">
        <v>700</v>
      </c>
      <c r="D135" s="38">
        <v>700</v>
      </c>
      <c r="E135" s="35"/>
    </row>
    <row r="136" spans="1:5" ht="15" customHeight="1" x14ac:dyDescent="0.3">
      <c r="A136" s="35" t="s">
        <v>47</v>
      </c>
      <c r="B136" s="35"/>
      <c r="C136" s="38">
        <v>400</v>
      </c>
      <c r="D136" s="38">
        <v>400</v>
      </c>
      <c r="E136" s="35"/>
    </row>
    <row r="137" spans="1:5" ht="15" customHeight="1" x14ac:dyDescent="0.3">
      <c r="A137" s="35" t="s">
        <v>48</v>
      </c>
      <c r="B137" s="35"/>
      <c r="C137" s="30">
        <v>1000</v>
      </c>
      <c r="D137" s="30">
        <v>1000</v>
      </c>
      <c r="E137" s="35"/>
    </row>
    <row r="138" spans="1:5" ht="15" customHeight="1" x14ac:dyDescent="0.3">
      <c r="A138" s="35" t="s">
        <v>49</v>
      </c>
      <c r="B138" s="35"/>
      <c r="C138" s="30">
        <v>1000</v>
      </c>
      <c r="D138" s="30">
        <v>1000</v>
      </c>
      <c r="E138" s="35"/>
    </row>
    <row r="139" spans="1:5" ht="15" customHeight="1" x14ac:dyDescent="0.3">
      <c r="A139" s="60" t="s">
        <v>71</v>
      </c>
      <c r="B139" s="57">
        <v>2785</v>
      </c>
      <c r="C139" s="57">
        <v>1220</v>
      </c>
      <c r="D139" s="57">
        <v>4005</v>
      </c>
      <c r="E139" s="64">
        <v>143.81</v>
      </c>
    </row>
    <row r="140" spans="1:5" ht="15" customHeight="1" x14ac:dyDescent="0.3">
      <c r="A140" s="35" t="s">
        <v>43</v>
      </c>
      <c r="B140" s="30">
        <v>2785</v>
      </c>
      <c r="C140" s="30">
        <v>1220</v>
      </c>
      <c r="D140" s="30">
        <v>4005</v>
      </c>
      <c r="E140" s="38">
        <v>143.81</v>
      </c>
    </row>
    <row r="141" spans="1:5" ht="15" customHeight="1" x14ac:dyDescent="0.3">
      <c r="A141" s="35" t="s">
        <v>44</v>
      </c>
      <c r="B141" s="30">
        <v>2560</v>
      </c>
      <c r="C141" s="30">
        <v>1040</v>
      </c>
      <c r="D141" s="30">
        <v>3600</v>
      </c>
      <c r="E141" s="38">
        <v>140.63</v>
      </c>
    </row>
    <row r="142" spans="1:5" ht="15" customHeight="1" x14ac:dyDescent="0.3">
      <c r="A142" s="35" t="s">
        <v>45</v>
      </c>
      <c r="B142" s="30">
        <v>1980</v>
      </c>
      <c r="C142" s="38">
        <v>870</v>
      </c>
      <c r="D142" s="30">
        <v>2850</v>
      </c>
      <c r="E142" s="38">
        <v>143.94</v>
      </c>
    </row>
    <row r="143" spans="1:5" ht="15" customHeight="1" x14ac:dyDescent="0.3">
      <c r="A143" s="35" t="s">
        <v>46</v>
      </c>
      <c r="B143" s="38">
        <v>250</v>
      </c>
      <c r="C143" s="38">
        <v>20</v>
      </c>
      <c r="D143" s="38">
        <v>270</v>
      </c>
      <c r="E143" s="38">
        <v>108</v>
      </c>
    </row>
    <row r="144" spans="1:5" ht="15" customHeight="1" x14ac:dyDescent="0.3">
      <c r="A144" s="35" t="s">
        <v>47</v>
      </c>
      <c r="B144" s="38">
        <v>330</v>
      </c>
      <c r="C144" s="38">
        <v>150</v>
      </c>
      <c r="D144" s="38">
        <v>480</v>
      </c>
      <c r="E144" s="38">
        <v>145.44999999999999</v>
      </c>
    </row>
    <row r="145" spans="1:5" ht="15" customHeight="1" x14ac:dyDescent="0.3">
      <c r="A145" s="35" t="s">
        <v>48</v>
      </c>
      <c r="B145" s="38">
        <v>225</v>
      </c>
      <c r="C145" s="38">
        <v>180</v>
      </c>
      <c r="D145" s="38">
        <v>405</v>
      </c>
      <c r="E145" s="38">
        <v>180</v>
      </c>
    </row>
    <row r="146" spans="1:5" ht="15" customHeight="1" x14ac:dyDescent="0.3">
      <c r="A146" s="35" t="s">
        <v>49</v>
      </c>
      <c r="B146" s="38">
        <v>225</v>
      </c>
      <c r="C146" s="38">
        <v>150</v>
      </c>
      <c r="D146" s="38">
        <v>375</v>
      </c>
      <c r="E146" s="38">
        <v>166.67</v>
      </c>
    </row>
    <row r="147" spans="1:5" ht="15" customHeight="1" x14ac:dyDescent="0.3">
      <c r="A147" s="35" t="s">
        <v>51</v>
      </c>
      <c r="B147" s="35"/>
      <c r="C147" s="38">
        <v>30</v>
      </c>
      <c r="D147" s="38">
        <v>30</v>
      </c>
      <c r="E147" s="35"/>
    </row>
    <row r="148" spans="1:5" ht="15" customHeight="1" x14ac:dyDescent="0.3">
      <c r="A148" s="60" t="s">
        <v>76</v>
      </c>
      <c r="B148" s="57">
        <v>15815</v>
      </c>
      <c r="C148" s="57">
        <v>6880</v>
      </c>
      <c r="D148" s="57">
        <v>22695</v>
      </c>
      <c r="E148" s="64">
        <v>143.5</v>
      </c>
    </row>
    <row r="149" spans="1:5" ht="15" customHeight="1" x14ac:dyDescent="0.3">
      <c r="A149" s="35" t="s">
        <v>43</v>
      </c>
      <c r="B149" s="30">
        <v>15815</v>
      </c>
      <c r="C149" s="30">
        <v>6880</v>
      </c>
      <c r="D149" s="30">
        <v>22695</v>
      </c>
      <c r="E149" s="38">
        <v>143.5</v>
      </c>
    </row>
    <row r="150" spans="1:5" ht="15" customHeight="1" x14ac:dyDescent="0.3">
      <c r="A150" s="35" t="s">
        <v>44</v>
      </c>
      <c r="B150" s="30">
        <v>14540</v>
      </c>
      <c r="C150" s="30">
        <v>5860</v>
      </c>
      <c r="D150" s="30">
        <v>20400</v>
      </c>
      <c r="E150" s="38">
        <v>140.30000000000001</v>
      </c>
    </row>
    <row r="151" spans="1:5" ht="15" customHeight="1" x14ac:dyDescent="0.3">
      <c r="A151" s="35" t="s">
        <v>45</v>
      </c>
      <c r="B151" s="30">
        <v>11220</v>
      </c>
      <c r="C151" s="30">
        <v>4930</v>
      </c>
      <c r="D151" s="30">
        <v>16150</v>
      </c>
      <c r="E151" s="38">
        <v>143.94</v>
      </c>
    </row>
    <row r="152" spans="1:5" ht="15" customHeight="1" x14ac:dyDescent="0.3">
      <c r="A152" s="35" t="s">
        <v>46</v>
      </c>
      <c r="B152" s="30">
        <v>1450</v>
      </c>
      <c r="C152" s="38">
        <v>80</v>
      </c>
      <c r="D152" s="30">
        <v>1530</v>
      </c>
      <c r="E152" s="38">
        <v>105.52</v>
      </c>
    </row>
    <row r="153" spans="1:5" ht="15" customHeight="1" x14ac:dyDescent="0.3">
      <c r="A153" s="35" t="s">
        <v>47</v>
      </c>
      <c r="B153" s="30">
        <v>1870</v>
      </c>
      <c r="C153" s="38">
        <v>850</v>
      </c>
      <c r="D153" s="30">
        <v>2720</v>
      </c>
      <c r="E153" s="38">
        <v>145.44999999999999</v>
      </c>
    </row>
    <row r="154" spans="1:5" ht="15" customHeight="1" x14ac:dyDescent="0.3">
      <c r="A154" s="35" t="s">
        <v>48</v>
      </c>
      <c r="B154" s="30">
        <v>1275</v>
      </c>
      <c r="C154" s="30">
        <v>1020</v>
      </c>
      <c r="D154" s="30">
        <v>2295</v>
      </c>
      <c r="E154" s="38">
        <v>180</v>
      </c>
    </row>
    <row r="155" spans="1:5" ht="15" customHeight="1" x14ac:dyDescent="0.3">
      <c r="A155" s="35" t="s">
        <v>49</v>
      </c>
      <c r="B155" s="30">
        <v>1275</v>
      </c>
      <c r="C155" s="38">
        <v>850</v>
      </c>
      <c r="D155" s="30">
        <v>2125</v>
      </c>
      <c r="E155" s="38">
        <v>166.67</v>
      </c>
    </row>
    <row r="156" spans="1:5" ht="15" customHeight="1" x14ac:dyDescent="0.3">
      <c r="A156" s="35" t="s">
        <v>51</v>
      </c>
      <c r="B156" s="35"/>
      <c r="C156" s="38">
        <v>170</v>
      </c>
      <c r="D156" s="38">
        <v>170</v>
      </c>
      <c r="E156" s="35"/>
    </row>
    <row r="157" spans="1:5" ht="15" customHeight="1" x14ac:dyDescent="0.3">
      <c r="A157" s="67" t="s">
        <v>104</v>
      </c>
      <c r="B157" s="63">
        <v>11000</v>
      </c>
      <c r="C157" s="54">
        <v>0</v>
      </c>
      <c r="D157" s="63">
        <v>11000</v>
      </c>
      <c r="E157" s="54">
        <v>100</v>
      </c>
    </row>
    <row r="158" spans="1:5" ht="15" customHeight="1" x14ac:dyDescent="0.3">
      <c r="A158" s="58" t="s">
        <v>105</v>
      </c>
      <c r="B158" s="65">
        <v>11000</v>
      </c>
      <c r="C158" s="62">
        <v>0</v>
      </c>
      <c r="D158" s="65">
        <v>11000</v>
      </c>
      <c r="E158" s="62">
        <v>100</v>
      </c>
    </row>
    <row r="159" spans="1:5" ht="15" customHeight="1" x14ac:dyDescent="0.3">
      <c r="A159" s="60" t="s">
        <v>71</v>
      </c>
      <c r="B159" s="57">
        <v>1650</v>
      </c>
      <c r="C159" s="64">
        <v>0</v>
      </c>
      <c r="D159" s="57">
        <v>1650</v>
      </c>
      <c r="E159" s="64">
        <v>100</v>
      </c>
    </row>
    <row r="160" spans="1:5" ht="15" customHeight="1" x14ac:dyDescent="0.3">
      <c r="A160" s="35" t="s">
        <v>43</v>
      </c>
      <c r="B160" s="30">
        <v>1650</v>
      </c>
      <c r="C160" s="35"/>
      <c r="D160" s="30">
        <v>1650</v>
      </c>
      <c r="E160" s="38">
        <v>100</v>
      </c>
    </row>
    <row r="161" spans="1:5" ht="15" customHeight="1" x14ac:dyDescent="0.3">
      <c r="A161" s="35" t="s">
        <v>48</v>
      </c>
      <c r="B161" s="30">
        <v>1650</v>
      </c>
      <c r="C161" s="35"/>
      <c r="D161" s="30">
        <v>1650</v>
      </c>
      <c r="E161" s="38">
        <v>100</v>
      </c>
    </row>
    <row r="162" spans="1:5" ht="15" customHeight="1" x14ac:dyDescent="0.3">
      <c r="A162" s="35" t="s">
        <v>50</v>
      </c>
      <c r="B162" s="30">
        <v>1650</v>
      </c>
      <c r="C162" s="35"/>
      <c r="D162" s="30">
        <v>1650</v>
      </c>
      <c r="E162" s="38">
        <v>100</v>
      </c>
    </row>
    <row r="163" spans="1:5" ht="15" customHeight="1" x14ac:dyDescent="0.3">
      <c r="A163" s="60" t="s">
        <v>76</v>
      </c>
      <c r="B163" s="57">
        <v>9350</v>
      </c>
      <c r="C163" s="64">
        <v>0</v>
      </c>
      <c r="D163" s="57">
        <v>9350</v>
      </c>
      <c r="E163" s="64">
        <v>100</v>
      </c>
    </row>
    <row r="164" spans="1:5" ht="15" customHeight="1" x14ac:dyDescent="0.3">
      <c r="A164" s="35" t="s">
        <v>43</v>
      </c>
      <c r="B164" s="30">
        <v>9350</v>
      </c>
      <c r="C164" s="35"/>
      <c r="D164" s="30">
        <v>9350</v>
      </c>
      <c r="E164" s="38">
        <v>100</v>
      </c>
    </row>
    <row r="165" spans="1:5" ht="15" customHeight="1" x14ac:dyDescent="0.3">
      <c r="A165" s="35" t="s">
        <v>48</v>
      </c>
      <c r="B165" s="30">
        <v>9350</v>
      </c>
      <c r="C165" s="35"/>
      <c r="D165" s="30">
        <v>9350</v>
      </c>
      <c r="E165" s="38">
        <v>100</v>
      </c>
    </row>
    <row r="166" spans="1:5" ht="15" customHeight="1" x14ac:dyDescent="0.3">
      <c r="A166" s="35" t="s">
        <v>50</v>
      </c>
      <c r="B166" s="30">
        <v>9350</v>
      </c>
      <c r="C166" s="35"/>
      <c r="D166" s="30">
        <v>9350</v>
      </c>
      <c r="E166" s="38">
        <v>100</v>
      </c>
    </row>
    <row r="167" spans="1:5" ht="15" customHeight="1" x14ac:dyDescent="0.3">
      <c r="A167" s="35" t="s">
        <v>106</v>
      </c>
      <c r="B167" s="30">
        <v>1673100</v>
      </c>
      <c r="C167" s="30">
        <v>7100</v>
      </c>
      <c r="D167" s="30">
        <v>1680200</v>
      </c>
      <c r="E167" s="38">
        <v>100.42</v>
      </c>
    </row>
    <row r="168" spans="1:5" ht="15" customHeight="1" x14ac:dyDescent="0.3">
      <c r="A168" s="58" t="s">
        <v>107</v>
      </c>
      <c r="B168" s="65">
        <v>1673100</v>
      </c>
      <c r="C168" s="65">
        <v>7100</v>
      </c>
      <c r="D168" s="65">
        <v>1680200</v>
      </c>
      <c r="E168" s="62">
        <v>100.42</v>
      </c>
    </row>
    <row r="169" spans="1:5" ht="15" customHeight="1" x14ac:dyDescent="0.3">
      <c r="A169" s="60" t="s">
        <v>75</v>
      </c>
      <c r="B169" s="57">
        <v>1673100</v>
      </c>
      <c r="C169" s="57">
        <v>7100</v>
      </c>
      <c r="D169" s="57">
        <v>1680200</v>
      </c>
      <c r="E169" s="64">
        <v>100.42</v>
      </c>
    </row>
    <row r="170" spans="1:5" ht="15" customHeight="1" x14ac:dyDescent="0.3">
      <c r="A170" s="35" t="s">
        <v>43</v>
      </c>
      <c r="B170" s="30">
        <v>1673100</v>
      </c>
      <c r="C170" s="30">
        <v>7100</v>
      </c>
      <c r="D170" s="30">
        <v>1680200</v>
      </c>
      <c r="E170" s="38">
        <v>100.42</v>
      </c>
    </row>
    <row r="171" spans="1:5" ht="15" customHeight="1" x14ac:dyDescent="0.3">
      <c r="A171" s="35" t="s">
        <v>44</v>
      </c>
      <c r="B171" s="30">
        <v>1598000</v>
      </c>
      <c r="C171" s="30">
        <v>7000</v>
      </c>
      <c r="D171" s="30">
        <v>1605000</v>
      </c>
      <c r="E171" s="38">
        <v>100.44</v>
      </c>
    </row>
    <row r="172" spans="1:5" ht="15" customHeight="1" x14ac:dyDescent="0.3">
      <c r="A172" s="35" t="s">
        <v>45</v>
      </c>
      <c r="B172" s="30">
        <v>1290000</v>
      </c>
      <c r="C172" s="30">
        <v>30000</v>
      </c>
      <c r="D172" s="30">
        <v>1320000</v>
      </c>
      <c r="E172" s="38">
        <v>102.33</v>
      </c>
    </row>
    <row r="173" spans="1:5" ht="15" customHeight="1" x14ac:dyDescent="0.3">
      <c r="A173" s="35" t="s">
        <v>46</v>
      </c>
      <c r="B173" s="30">
        <v>55800</v>
      </c>
      <c r="C173" s="30">
        <v>14200</v>
      </c>
      <c r="D173" s="30">
        <v>70000</v>
      </c>
      <c r="E173" s="38">
        <v>125.45</v>
      </c>
    </row>
    <row r="174" spans="1:5" ht="15" customHeight="1" x14ac:dyDescent="0.3">
      <c r="A174" s="35" t="s">
        <v>47</v>
      </c>
      <c r="B174" s="30">
        <v>252200</v>
      </c>
      <c r="C174" s="30">
        <v>-37200</v>
      </c>
      <c r="D174" s="30">
        <v>215000</v>
      </c>
      <c r="E174" s="38">
        <v>85.25</v>
      </c>
    </row>
    <row r="175" spans="1:5" ht="15" customHeight="1" x14ac:dyDescent="0.3">
      <c r="A175" s="35" t="s">
        <v>48</v>
      </c>
      <c r="B175" s="30">
        <v>75100</v>
      </c>
      <c r="C175" s="38">
        <v>100</v>
      </c>
      <c r="D175" s="30">
        <v>75200</v>
      </c>
      <c r="E175" s="38">
        <v>100.13</v>
      </c>
    </row>
    <row r="176" spans="1:5" ht="15" customHeight="1" x14ac:dyDescent="0.3">
      <c r="A176" s="35" t="s">
        <v>49</v>
      </c>
      <c r="B176" s="30">
        <v>72000</v>
      </c>
      <c r="C176" s="35"/>
      <c r="D176" s="30">
        <v>72000</v>
      </c>
      <c r="E176" s="38">
        <v>100</v>
      </c>
    </row>
    <row r="177" spans="1:5" ht="15" customHeight="1" x14ac:dyDescent="0.3">
      <c r="A177" s="35" t="s">
        <v>52</v>
      </c>
      <c r="B177" s="30">
        <v>3100</v>
      </c>
      <c r="C177" s="38">
        <v>100</v>
      </c>
      <c r="D177" s="30">
        <v>3200</v>
      </c>
      <c r="E177" s="38">
        <v>103.23</v>
      </c>
    </row>
  </sheetData>
  <mergeCells count="2">
    <mergeCell ref="A1:E1"/>
    <mergeCell ref="A3:E3"/>
  </mergeCells>
  <pageMargins left="0.7" right="0.7" top="0.75" bottom="0.75" header="0.3" footer="0.3"/>
  <pageSetup paperSize="9" scale="8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Rashodi prema ek.klas i izvoru</vt:lpstr>
      <vt:lpstr>Prihodi prema ek.klas i izvoru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LUCIJA</cp:lastModifiedBy>
  <cp:lastPrinted>2023-04-20T10:20:53Z</cp:lastPrinted>
  <dcterms:created xsi:type="dcterms:W3CDTF">2022-08-12T12:51:27Z</dcterms:created>
  <dcterms:modified xsi:type="dcterms:W3CDTF">2023-05-31T16:59:29Z</dcterms:modified>
</cp:coreProperties>
</file>