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LUCIJA\Desktop\"/>
    </mc:Choice>
  </mc:AlternateContent>
  <xr:revisionPtr revIDLastSave="0" documentId="8_{A33E19FC-9D5F-43A4-9ABF-B087A46A4CA1}" xr6:coauthVersionLast="37" xr6:coauthVersionMax="37" xr10:uidLastSave="{00000000-0000-0000-0000-000000000000}"/>
  <bookViews>
    <workbookView xWindow="0" yWindow="0" windowWidth="23040" windowHeight="9060" activeTab="5" xr2:uid="{00000000-000D-0000-FFFF-FFFF00000000}"/>
  </bookViews>
  <sheets>
    <sheet name="SAŽETAK" sheetId="1" r:id="rId1"/>
    <sheet name="Prihodi i rashodi prema ek. kla" sheetId="3" r:id="rId2"/>
    <sheet name="Prihodi i rashodi prema izvoru" sheetId="9" r:id="rId3"/>
    <sheet name="Rashodi prema funkcijskoj kl" sheetId="5" r:id="rId4"/>
    <sheet name="Račun financiranja" sheetId="6" r:id="rId5"/>
    <sheet name="POSEBNI DIO" sheetId="7" r:id="rId6"/>
    <sheet name="List2" sheetId="2" r:id="rId7"/>
  </sheets>
  <calcPr calcId="179021"/>
</workbook>
</file>

<file path=xl/calcChain.xml><?xml version="1.0" encoding="utf-8"?>
<calcChain xmlns="http://schemas.openxmlformats.org/spreadsheetml/2006/main">
  <c r="G21" i="1" l="1"/>
  <c r="I9" i="1"/>
  <c r="I10" i="1"/>
  <c r="I12" i="1"/>
  <c r="I13" i="1"/>
  <c r="G10" i="1"/>
  <c r="H11" i="1"/>
  <c r="G11" i="1" s="1"/>
  <c r="H8" i="1"/>
  <c r="F11" i="1"/>
  <c r="F8" i="1"/>
  <c r="F14" i="1" s="1"/>
  <c r="H14" i="1" l="1"/>
  <c r="I8" i="1"/>
  <c r="G8" i="1"/>
  <c r="G14" i="1" s="1"/>
  <c r="I11" i="1"/>
  <c r="A1" i="6"/>
</calcChain>
</file>

<file path=xl/sharedStrings.xml><?xml version="1.0" encoding="utf-8"?>
<sst xmlns="http://schemas.openxmlformats.org/spreadsheetml/2006/main" count="284" uniqueCount="104">
  <si>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</si>
  <si>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</si>
  <si>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</si>
  <si>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</si>
  <si>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</si>
  <si>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</si>
  <si>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</si>
  <si>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</si>
  <si>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</si>
  <si>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</si>
  <si>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 xml:space="preserve">A. RAČUN PRIHODA I RASHODA </t>
  </si>
  <si>
    <t>Razred</t>
  </si>
  <si>
    <t>Skupina</t>
  </si>
  <si>
    <t>Izvor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</si>
  <si>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</si>
  <si>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</si>
  <si>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</si>
  <si>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</si>
  <si>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</si>
  <si>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</si>
  <si>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</si>
  <si>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</si>
  <si>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C) PRENESENI VIŠAK ILI PRENESENI MANJAK I VIŠEGODIŠNJI PLAN URAVNOTEŽENJA</t>
  </si>
  <si>
    <t>Naziv</t>
  </si>
  <si>
    <t>A. RAČUN PRIHODA I RASHODA</t>
  </si>
  <si>
    <t>6 Prihodi poslovanja</t>
  </si>
  <si>
    <t>63 Pomoći iz inozemstva i od subjekata unutar općeg proračuna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</si>
  <si>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</si>
  <si>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</si>
  <si>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</si>
  <si>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</si>
  <si>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</si>
  <si>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</si>
  <si>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</si>
  <si>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</si>
  <si>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</si>
  <si>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</si>
  <si>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</si>
  <si>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</si>
  <si>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</si>
  <si>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SVEUKUPNO RASHODI</t>
  </si>
  <si>
    <t xml:space="preserve">Razlika </t>
  </si>
  <si>
    <t xml:space="preserve">Novi plan </t>
  </si>
  <si>
    <t>izvor: 03 Vlastiti prihodi</t>
  </si>
  <si>
    <t>izvor: 432 PRIHODI ZA POSEBNE NAMJENE - korisnici</t>
  </si>
  <si>
    <t>izvor: 434 PRIHOD ZA POSEBNE NAMJENE - korisnici</t>
  </si>
  <si>
    <t>izvor: 503 POMOĆI IZ NENADLEŽNIH PRORAČUNA - KORISNICI</t>
  </si>
  <si>
    <t>izvor: 512 Pomoći iz državnog proračuna - plaće MZOS</t>
  </si>
  <si>
    <t>izvor: 611 Donacije</t>
  </si>
  <si>
    <t>izvor: 711 Prihodi od nefinancijske imovine i nadoknade štete s osnova osiguranja</t>
  </si>
  <si>
    <t>RAZDJEL: 8 UPRAVNI ODJEL ZA ŠKOLSTVO</t>
  </si>
  <si>
    <t>GLAVA: 8-13 OŠ IVANA BRLIĆ MAŽURANIĆ</t>
  </si>
  <si>
    <t>0912 Osnovno obrazovanje</t>
  </si>
  <si>
    <t>125 Program javnih potreba iznad standarda - vlastiti prihodi</t>
  </si>
  <si>
    <t>A100042 Javne potrebe iznad standarda-vlastiti prihodi</t>
  </si>
  <si>
    <t>0960 Dodatne usluge u obrazovanju</t>
  </si>
  <si>
    <t>140 Javne potrebe iznad zakonskog standarda</t>
  </si>
  <si>
    <t>A100142A Prihodi od nefinancijske imovine i nadoknade štete s osnova osiguranja</t>
  </si>
  <si>
    <t>A100159 Javne potrebe iznad standarda - donacije</t>
  </si>
  <si>
    <t>A100161 Javne potrebe iznad standarda - OSTALO</t>
  </si>
  <si>
    <t>A100162 Prijenos sredstava od nenadležnih proračuna</t>
  </si>
  <si>
    <t>A100212 Mjera HZZ - pripravništvo</t>
  </si>
  <si>
    <t>200 MZOS- Plaće OŠ</t>
  </si>
  <si>
    <t>A200200 MZOS- Plaće OŠ</t>
  </si>
  <si>
    <t>38 Ostali rashodi</t>
  </si>
  <si>
    <t>Indeks</t>
  </si>
  <si>
    <t>Plan 2023.</t>
  </si>
  <si>
    <t>SVEUKUPNO RASHODI I IZDACI</t>
  </si>
  <si>
    <t>T1000107 Školska prehrana učenika (standard)</t>
  </si>
  <si>
    <t>41 Rashodi za nabavu neproizvedene dugotrajne imovine</t>
  </si>
  <si>
    <t>434 PRIHOD ZA POSEBNE NAMJENE - korisnici</t>
  </si>
  <si>
    <t>503 POMOĆI IZ NENADLEŽNIH PRORAČUNA - KORISNICI</t>
  </si>
  <si>
    <t>512 Pomoći iz državnog proračuna - plaće MZOS</t>
  </si>
  <si>
    <t>432 PRIHODI ZA POSEBNE NAMJENE - korisnici</t>
  </si>
  <si>
    <t>03 Vlastiti prihodi</t>
  </si>
  <si>
    <t>611 Donacije</t>
  </si>
  <si>
    <t>711 Prihodi od nefinancijske imovine i nadoknade štete s osnova osiguranja</t>
  </si>
  <si>
    <t>FINANCIJSKI PLAN OSNOVNE ŠKOLE IVANE BRLIĆ-MAŽURANIĆ OGULIN ZA 2023. GODINU - II. REBALANS</t>
  </si>
  <si>
    <t>IZVJEŠTAJ O PRIHODIMA I RASHODIMA PREMA IZVORIMA FINANCIRANJA</t>
  </si>
  <si>
    <t>IZVJEŠTAJ O PRIHODIMA I RASHODIMA PREMA EKONOMSKOJ KLASIFIKACIJI</t>
  </si>
  <si>
    <t>IZVJEŠTAJ O RASHODIMA PREMA FUNKCIJSKOJ KLASIFIKACIJI</t>
  </si>
  <si>
    <t>01 Opći prihodi i primici</t>
  </si>
  <si>
    <t>05 Pomoći</t>
  </si>
  <si>
    <t>56 Fondovi EU-a</t>
  </si>
  <si>
    <t>121 Zakonski standardi javnih ustanova OŠ</t>
  </si>
  <si>
    <t>A100034 Odgojnoobrazovno, administrativno i tehničko osoblje</t>
  </si>
  <si>
    <t>izvor: 05 Pomoći</t>
  </si>
  <si>
    <t>A100034A Odgojnoobrazovno, administrativno i tehničko osoblje - posebni dio</t>
  </si>
  <si>
    <t>A100035 Operativni plan tekućeg i investicijskog održavanja OŠ</t>
  </si>
  <si>
    <t>A100199 Prijevoz učenika OŠ</t>
  </si>
  <si>
    <t>K100003 Nefinancijska imovina i investicijsko održavanje</t>
  </si>
  <si>
    <t>A100041 Županijske javne potrebe OŠ</t>
  </si>
  <si>
    <t>izvor: 01 Opći prihodi i primici</t>
  </si>
  <si>
    <t>A100191 Shema školskog voća, povrća i mlijeka</t>
  </si>
  <si>
    <t>izvor: 56 Fondovi EU-a</t>
  </si>
  <si>
    <t>158 Pomoćnici u nastavi OŠ i SŠ (EU projekt)</t>
  </si>
  <si>
    <t>A100128 Pomoćnici u nastavi OŠ i SŠ (EU projekt)</t>
  </si>
  <si>
    <t>165 Osiguravanje školske prehrane za djecu u riziku od siromaštva Karlovačke županije</t>
  </si>
  <si>
    <t>A100176 Osiguravanje školske prehrane za djecu u riziku od siromaštva Karlovačke županije</t>
  </si>
  <si>
    <t>09 OBRAZOVANJE</t>
  </si>
  <si>
    <t>091 Predškolsko i osnovno obrazovanje</t>
  </si>
  <si>
    <t>Fun. kl.: 0912 Osnovno obrazovanje</t>
  </si>
  <si>
    <t>096 Dodatne usluge u obrazovanju</t>
  </si>
  <si>
    <t>Fun. kl.: 0960 Dodatne usluge u obrazovanju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</si>
</sst>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CD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9" applyNumberFormat="0" applyAlignment="0" applyProtection="0"/>
    <xf numFmtId="0" fontId="24" fillId="14" borderId="10" applyNumberFormat="0" applyAlignment="0" applyProtection="0"/>
    <xf numFmtId="0" fontId="25" fillId="14" borderId="9" applyNumberFormat="0" applyAlignment="0" applyProtection="0"/>
    <xf numFmtId="0" fontId="26" fillId="0" borderId="11" applyNumberFormat="0" applyFill="0" applyAlignment="0" applyProtection="0"/>
    <xf numFmtId="0" fontId="27" fillId="15" borderId="12" applyNumberFormat="0" applyAlignment="0" applyProtection="0"/>
    <xf numFmtId="0" fontId="28" fillId="0" borderId="0" applyNumberFormat="0" applyFill="0" applyBorder="0" applyAlignment="0" applyProtection="0"/>
    <xf numFmtId="0" fontId="15" fillId="16" borderId="1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31" fillId="40" borderId="0" applyNumberFormat="0" applyBorder="0" applyAlignment="0" applyProtection="0"/>
  </cellStyleXfs>
  <cellXfs count="118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0" borderId="0" xfId="0" quotePrefix="1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horizontal="right"/>
    </xf>
    <xf numFmtId="0" fontId="9" fillId="0" borderId="0" xfId="0" applyFont="1"/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/>
    <xf numFmtId="0" fontId="14" fillId="0" borderId="0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horizontal="right"/>
    </xf>
    <xf numFmtId="0" fontId="32" fillId="0" borderId="3" xfId="0" applyFont="1" applyBorder="1"/>
    <xf numFmtId="4" fontId="33" fillId="0" borderId="0" xfId="0" applyNumberFormat="1" applyFont="1"/>
    <xf numFmtId="4" fontId="2" fillId="0" borderId="3" xfId="0" applyNumberFormat="1" applyFont="1" applyBorder="1" applyAlignment="1">
      <alignment horizontal="right"/>
    </xf>
    <xf numFmtId="4" fontId="32" fillId="0" borderId="3" xfId="0" applyNumberFormat="1" applyFont="1" applyBorder="1"/>
    <xf numFmtId="0" fontId="2" fillId="0" borderId="1" xfId="0" quotePrefix="1" applyFont="1" applyBorder="1" applyAlignment="1">
      <alignment horizontal="left" wrapText="1"/>
    </xf>
    <xf numFmtId="0" fontId="2" fillId="0" borderId="2" xfId="0" quotePrefix="1" applyFont="1" applyBorder="1" applyAlignment="1">
      <alignment horizontal="left" wrapText="1"/>
    </xf>
    <xf numFmtId="0" fontId="2" fillId="0" borderId="2" xfId="0" quotePrefix="1" applyFont="1" applyBorder="1" applyAlignment="1">
      <alignment horizontal="center" wrapText="1"/>
    </xf>
    <xf numFmtId="0" fontId="2" fillId="0" borderId="2" xfId="0" quotePrefix="1" applyNumberFormat="1" applyFont="1" applyFill="1" applyBorder="1" applyAlignment="1" applyProtection="1">
      <alignment horizontal="left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4" fontId="2" fillId="3" borderId="1" xfId="0" quotePrefix="1" applyNumberFormat="1" applyFont="1" applyFill="1" applyBorder="1" applyAlignment="1">
      <alignment horizontal="right"/>
    </xf>
    <xf numFmtId="4" fontId="32" fillId="3" borderId="3" xfId="0" applyNumberFormat="1" applyFont="1" applyFill="1" applyBorder="1"/>
    <xf numFmtId="4" fontId="2" fillId="0" borderId="3" xfId="0" applyNumberFormat="1" applyFont="1" applyFill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0" fontId="34" fillId="3" borderId="1" xfId="0" applyFont="1" applyFill="1" applyBorder="1" applyAlignment="1">
      <alignment horizontal="left" vertical="center"/>
    </xf>
    <xf numFmtId="0" fontId="34" fillId="3" borderId="2" xfId="0" applyNumberFormat="1" applyFont="1" applyFill="1" applyBorder="1" applyAlignment="1" applyProtection="1">
      <alignment vertical="center"/>
    </xf>
    <xf numFmtId="4" fontId="32" fillId="0" borderId="3" xfId="0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0" fontId="34" fillId="2" borderId="3" xfId="0" applyNumberFormat="1" applyFont="1" applyFill="1" applyBorder="1" applyAlignment="1" applyProtection="1">
      <alignment horizontal="left" vertical="center" wrapText="1"/>
    </xf>
    <xf numFmtId="0" fontId="34" fillId="2" borderId="3" xfId="0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15" xfId="0" applyFont="1" applyFill="1" applyBorder="1" applyAlignment="1">
      <alignment horizontal="right" wrapText="1" inden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>
      <alignment horizontal="right" wrapText="1" indent="1"/>
    </xf>
    <xf numFmtId="0" fontId="13" fillId="41" borderId="15" xfId="0" applyFont="1" applyFill="1" applyBorder="1" applyAlignment="1">
      <alignment horizontal="left" wrapText="1" indent="1"/>
    </xf>
    <xf numFmtId="0" fontId="13" fillId="41" borderId="15" xfId="0" applyFont="1" applyFill="1" applyBorder="1" applyAlignment="1">
      <alignment horizontal="right" wrapText="1" indent="1"/>
    </xf>
    <xf numFmtId="0" fontId="11" fillId="0" borderId="15" xfId="0" applyFont="1" applyFill="1" applyBorder="1" applyAlignment="1">
      <alignment horizontal="left" wrapText="1" indent="1"/>
    </xf>
    <xf numFmtId="0" fontId="10" fillId="4" borderId="15" xfId="0" applyFont="1" applyFill="1" applyBorder="1" applyAlignment="1">
      <alignment horizontal="left" wrapText="1" indent="1"/>
    </xf>
    <xf numFmtId="0" fontId="11" fillId="5" borderId="15" xfId="0" applyFont="1" applyFill="1" applyBorder="1" applyAlignment="1">
      <alignment horizontal="left" wrapText="1" indent="1"/>
    </xf>
    <xf numFmtId="4" fontId="11" fillId="5" borderId="15" xfId="0" applyNumberFormat="1" applyFont="1" applyFill="1" applyBorder="1" applyAlignment="1">
      <alignment horizontal="right" wrapText="1" indent="1"/>
    </xf>
    <xf numFmtId="0" fontId="11" fillId="5" borderId="15" xfId="0" applyFont="1" applyFill="1" applyBorder="1" applyAlignment="1">
      <alignment horizontal="right" wrapText="1" indent="1"/>
    </xf>
    <xf numFmtId="4" fontId="10" fillId="4" borderId="15" xfId="0" applyNumberFormat="1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right" wrapText="1" indent="1"/>
    </xf>
    <xf numFmtId="4" fontId="13" fillId="41" borderId="15" xfId="0" applyNumberFormat="1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left" wrapText="1" indent="1"/>
    </xf>
    <xf numFmtId="0" fontId="11" fillId="5" borderId="15" xfId="0" applyFont="1" applyFill="1" applyBorder="1" applyAlignment="1">
      <alignment horizontal="left" wrapText="1" indent="1"/>
    </xf>
    <xf numFmtId="4" fontId="11" fillId="5" borderId="15" xfId="0" applyNumberFormat="1" applyFont="1" applyFill="1" applyBorder="1" applyAlignment="1">
      <alignment horizontal="right" wrapText="1" indent="1"/>
    </xf>
    <xf numFmtId="0" fontId="11" fillId="5" borderId="15" xfId="0" applyFont="1" applyFill="1" applyBorder="1" applyAlignment="1">
      <alignment horizontal="right" wrapText="1" indent="1"/>
    </xf>
    <xf numFmtId="0" fontId="11" fillId="6" borderId="15" xfId="0" applyFont="1" applyFill="1" applyBorder="1" applyAlignment="1">
      <alignment horizontal="left" wrapText="1" indent="1"/>
    </xf>
    <xf numFmtId="4" fontId="11" fillId="6" borderId="15" xfId="0" applyNumberFormat="1" applyFont="1" applyFill="1" applyBorder="1" applyAlignment="1">
      <alignment horizontal="right" wrapText="1" indent="1"/>
    </xf>
    <xf numFmtId="0" fontId="11" fillId="6" borderId="15" xfId="0" applyFont="1" applyFill="1" applyBorder="1" applyAlignment="1">
      <alignment horizontal="right" wrapText="1" indent="1"/>
    </xf>
    <xf numFmtId="0" fontId="13" fillId="7" borderId="15" xfId="0" applyFont="1" applyFill="1" applyBorder="1" applyAlignment="1">
      <alignment horizontal="left" wrapText="1" indent="1"/>
    </xf>
    <xf numFmtId="4" fontId="13" fillId="7" borderId="15" xfId="0" applyNumberFormat="1" applyFont="1" applyFill="1" applyBorder="1" applyAlignment="1">
      <alignment horizontal="right" wrapText="1" indent="1"/>
    </xf>
    <xf numFmtId="0" fontId="13" fillId="7" borderId="15" xfId="0" applyFont="1" applyFill="1" applyBorder="1" applyAlignment="1">
      <alignment horizontal="right" wrapText="1" indent="1"/>
    </xf>
    <xf numFmtId="4" fontId="10" fillId="4" borderId="15" xfId="0" applyNumberFormat="1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left" wrapText="1" indent="1"/>
    </xf>
    <xf numFmtId="4" fontId="10" fillId="4" borderId="15" xfId="0" applyNumberFormat="1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right" wrapText="1" indent="1"/>
    </xf>
    <xf numFmtId="0" fontId="13" fillId="7" borderId="15" xfId="0" applyFont="1" applyFill="1" applyBorder="1" applyAlignment="1">
      <alignment horizontal="left" wrapText="1" indent="1"/>
    </xf>
    <xf numFmtId="4" fontId="13" fillId="7" borderId="15" xfId="0" applyNumberFormat="1" applyFont="1" applyFill="1" applyBorder="1" applyAlignment="1">
      <alignment horizontal="right" wrapText="1" indent="1"/>
    </xf>
    <xf numFmtId="0" fontId="13" fillId="7" borderId="15" xfId="0" applyFont="1" applyFill="1" applyBorder="1" applyAlignment="1">
      <alignment horizontal="right" wrapText="1" indent="1"/>
    </xf>
    <xf numFmtId="0" fontId="11" fillId="7" borderId="15" xfId="0" applyFont="1" applyFill="1" applyBorder="1" applyAlignment="1">
      <alignment horizontal="left" wrapText="1" indent="1"/>
    </xf>
    <xf numFmtId="4" fontId="11" fillId="7" borderId="15" xfId="0" applyNumberFormat="1" applyFont="1" applyFill="1" applyBorder="1" applyAlignment="1">
      <alignment horizontal="right" wrapText="1" indent="1"/>
    </xf>
    <xf numFmtId="0" fontId="11" fillId="7" borderId="15" xfId="0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left" wrapText="1" indent="1"/>
    </xf>
    <xf numFmtId="4" fontId="10" fillId="4" borderId="15" xfId="0" applyNumberFormat="1" applyFont="1" applyFill="1" applyBorder="1" applyAlignment="1">
      <alignment horizontal="right" wrapText="1" indent="1"/>
    </xf>
    <xf numFmtId="0" fontId="10" fillId="4" borderId="15" xfId="0" applyFont="1" applyFill="1" applyBorder="1" applyAlignment="1">
      <alignment horizontal="right" wrapText="1" indent="1"/>
    </xf>
    <xf numFmtId="0" fontId="11" fillId="5" borderId="15" xfId="0" applyFont="1" applyFill="1" applyBorder="1" applyAlignment="1">
      <alignment horizontal="left" wrapText="1" indent="1"/>
    </xf>
    <xf numFmtId="4" fontId="11" fillId="5" borderId="15" xfId="0" applyNumberFormat="1" applyFont="1" applyFill="1" applyBorder="1" applyAlignment="1">
      <alignment horizontal="right" wrapText="1" indent="1"/>
    </xf>
    <xf numFmtId="0" fontId="11" fillId="5" borderId="15" xfId="0" applyFont="1" applyFill="1" applyBorder="1" applyAlignment="1">
      <alignment horizontal="right" wrapText="1" indent="1"/>
    </xf>
    <xf numFmtId="0" fontId="11" fillId="6" borderId="15" xfId="0" applyFont="1" applyFill="1" applyBorder="1" applyAlignment="1">
      <alignment horizontal="left" wrapText="1" indent="1"/>
    </xf>
    <xf numFmtId="4" fontId="11" fillId="6" borderId="15" xfId="0" applyNumberFormat="1" applyFont="1" applyFill="1" applyBorder="1" applyAlignment="1">
      <alignment horizontal="right" wrapText="1" indent="1"/>
    </xf>
    <xf numFmtId="0" fontId="11" fillId="6" borderId="15" xfId="0" applyFont="1" applyFill="1" applyBorder="1" applyAlignment="1">
      <alignment horizontal="right" wrapText="1" indent="1"/>
    </xf>
    <xf numFmtId="0" fontId="11" fillId="8" borderId="15" xfId="0" applyFont="1" applyFill="1" applyBorder="1" applyAlignment="1">
      <alignment horizontal="left" wrapText="1" indent="1"/>
    </xf>
    <xf numFmtId="4" fontId="11" fillId="8" borderId="15" xfId="0" applyNumberFormat="1" applyFont="1" applyFill="1" applyBorder="1" applyAlignment="1">
      <alignment horizontal="right" wrapText="1" indent="1"/>
    </xf>
    <xf numFmtId="0" fontId="11" fillId="8" borderId="15" xfId="0" applyFont="1" applyFill="1" applyBorder="1" applyAlignment="1">
      <alignment horizontal="right" wrapText="1" indent="1"/>
    </xf>
    <xf numFmtId="0" fontId="36" fillId="7" borderId="15" xfId="0" applyFont="1" applyFill="1" applyBorder="1" applyAlignment="1">
      <alignment horizontal="left" wrapText="1" indent="1"/>
    </xf>
    <xf numFmtId="4" fontId="36" fillId="7" borderId="15" xfId="0" applyNumberFormat="1" applyFont="1" applyFill="1" applyBorder="1" applyAlignment="1">
      <alignment horizontal="right" wrapText="1" indent="1"/>
    </xf>
    <xf numFmtId="0" fontId="36" fillId="7" borderId="15" xfId="0" applyFont="1" applyFill="1" applyBorder="1" applyAlignment="1">
      <alignment horizontal="right" wrapText="1" indent="1"/>
    </xf>
    <xf numFmtId="0" fontId="11" fillId="9" borderId="15" xfId="0" applyFont="1" applyFill="1" applyBorder="1" applyAlignment="1">
      <alignment horizontal="left" wrapText="1" indent="1"/>
    </xf>
    <xf numFmtId="4" fontId="11" fillId="9" borderId="15" xfId="0" applyNumberFormat="1" applyFont="1" applyFill="1" applyBorder="1" applyAlignment="1">
      <alignment horizontal="right" wrapText="1" indent="1"/>
    </xf>
    <xf numFmtId="0" fontId="11" fillId="9" borderId="15" xfId="0" applyFont="1" applyFill="1" applyBorder="1" applyAlignment="1">
      <alignment horizontal="right" wrapText="1" indent="1"/>
    </xf>
    <xf numFmtId="0" fontId="13" fillId="7" borderId="15" xfId="0" applyFont="1" applyFill="1" applyBorder="1" applyAlignment="1">
      <alignment horizontal="left" wrapText="1" indent="1"/>
    </xf>
    <xf numFmtId="4" fontId="13" fillId="7" borderId="15" xfId="0" applyNumberFormat="1" applyFont="1" applyFill="1" applyBorder="1" applyAlignment="1">
      <alignment horizontal="right" wrapText="1" indent="1"/>
    </xf>
    <xf numFmtId="0" fontId="13" fillId="7" borderId="15" xfId="0" applyFont="1" applyFill="1" applyBorder="1" applyAlignment="1">
      <alignment horizontal="right" wrapText="1" indent="1"/>
    </xf>
    <xf numFmtId="0" fontId="11" fillId="7" borderId="15" xfId="0" applyFont="1" applyFill="1" applyBorder="1" applyAlignment="1">
      <alignment horizontal="left" wrapText="1" indent="3"/>
    </xf>
    <xf numFmtId="0" fontId="34" fillId="3" borderId="1" xfId="0" applyNumberFormat="1" applyFont="1" applyFill="1" applyBorder="1" applyAlignment="1" applyProtection="1">
      <alignment horizontal="left" vertical="center" wrapText="1"/>
    </xf>
    <xf numFmtId="0" fontId="34" fillId="3" borderId="2" xfId="0" applyNumberFormat="1" applyFont="1" applyFill="1" applyBorder="1" applyAlignment="1" applyProtection="1">
      <alignment vertical="center" wrapText="1"/>
    </xf>
    <xf numFmtId="0" fontId="34" fillId="3" borderId="2" xfId="0" applyNumberFormat="1" applyFont="1" applyFill="1" applyBorder="1" applyAlignment="1" applyProtection="1">
      <alignment vertical="center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0" borderId="2" xfId="0" applyNumberFormat="1" applyFont="1" applyFill="1" applyBorder="1" applyAlignment="1" applyProtection="1">
      <alignment vertical="center" wrapText="1"/>
    </xf>
    <xf numFmtId="0" fontId="34" fillId="0" borderId="2" xfId="0" applyNumberFormat="1" applyFont="1" applyFill="1" applyBorder="1" applyAlignment="1" applyProtection="1">
      <alignment vertical="center"/>
    </xf>
    <xf numFmtId="0" fontId="34" fillId="0" borderId="1" xfId="0" quotePrefix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4" fillId="0" borderId="1" xfId="0" quotePrefix="1" applyFont="1" applyBorder="1" applyAlignment="1">
      <alignment horizontal="left" vertical="center"/>
    </xf>
    <xf numFmtId="0" fontId="34" fillId="3" borderId="1" xfId="0" quotePrefix="1" applyNumberFormat="1" applyFont="1" applyFill="1" applyBorder="1" applyAlignment="1" applyProtection="1">
      <alignment horizontal="left" vertical="center" wrapText="1"/>
    </xf>
    <xf numFmtId="0" fontId="34" fillId="0" borderId="1" xfId="0" quotePrefix="1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34" fillId="0" borderId="2" xfId="0" applyNumberFormat="1" applyFont="1" applyFill="1" applyBorder="1" applyAlignment="1" applyProtection="1">
      <alignment horizontal="left" vertical="center" wrapText="1"/>
    </xf>
    <xf numFmtId="0" fontId="34" fillId="0" borderId="4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opLeftCell="A4" workbookViewId="0">
      <selection activeCell="H11" sqref="H11"/>
    </sheetView>
  </sheetViews>
  <sheetFormatPr defaultColWidth="9.109375" defaultRowHeight="15.6" x14ac:dyDescent="0.3"/>
  <cols>
    <col min="1" max="4" width="9.109375" style="10"/>
    <col min="5" max="5" width="22.109375" style="10" customWidth="1"/>
    <col min="6" max="6" width="24.109375" style="20" customWidth="1"/>
    <col min="7" max="7" width="22.44140625" style="20" customWidth="1"/>
    <col min="8" max="8" width="21.44140625" style="10" customWidth="1"/>
    <col min="9" max="16384" width="9.109375" style="10"/>
  </cols>
  <sheetData>
    <row r="1" spans="1:9" ht="42" customHeight="1" x14ac:dyDescent="0.3">
      <c r="A1" s="108" t="s">
        <v>77</v>
      </c>
      <c r="B1" s="108"/>
      <c r="C1" s="108"/>
      <c r="D1" s="108"/>
      <c r="E1" s="108"/>
      <c r="F1" s="108"/>
      <c r="G1" s="108"/>
      <c r="H1" s="108"/>
      <c r="I1" s="108"/>
    </row>
    <row r="2" spans="1:9" ht="18" customHeight="1" x14ac:dyDescent="0.3">
      <c r="A2" s="8"/>
      <c r="B2" s="8"/>
      <c r="C2" s="8"/>
      <c r="D2" s="8"/>
      <c r="E2" s="8"/>
      <c r="F2" s="11"/>
      <c r="G2" s="11"/>
    </row>
    <row r="3" spans="1:9" ht="15.75" customHeight="1" x14ac:dyDescent="0.3">
      <c r="A3" s="108" t="s">
        <v>18</v>
      </c>
      <c r="B3" s="108"/>
      <c r="C3" s="108"/>
      <c r="D3" s="108"/>
      <c r="E3" s="108"/>
      <c r="F3" s="108"/>
      <c r="G3" s="108"/>
      <c r="H3" s="108"/>
      <c r="I3" s="108"/>
    </row>
    <row r="4" spans="1:9" x14ac:dyDescent="0.3">
      <c r="A4" s="8"/>
      <c r="B4" s="8"/>
      <c r="C4" s="8"/>
      <c r="D4" s="8"/>
      <c r="E4" s="8"/>
      <c r="F4" s="11"/>
      <c r="G4" s="11"/>
    </row>
    <row r="5" spans="1:9" ht="18" customHeight="1" x14ac:dyDescent="0.3">
      <c r="A5" s="108" t="s">
        <v>19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3">
      <c r="A6" s="12"/>
      <c r="B6" s="13"/>
      <c r="C6" s="13"/>
      <c r="D6" s="13"/>
      <c r="E6" s="14"/>
      <c r="F6" s="15"/>
      <c r="G6" s="15"/>
    </row>
    <row r="7" spans="1:9" ht="18" customHeight="1" x14ac:dyDescent="0.3">
      <c r="A7" s="27"/>
      <c r="B7" s="28"/>
      <c r="C7" s="28"/>
      <c r="D7" s="29"/>
      <c r="E7" s="30"/>
      <c r="F7" s="31" t="s">
        <v>66</v>
      </c>
      <c r="G7" s="31" t="s">
        <v>41</v>
      </c>
      <c r="H7" s="31" t="s">
        <v>42</v>
      </c>
      <c r="I7" s="32" t="s">
        <v>65</v>
      </c>
    </row>
    <row r="8" spans="1:9" x14ac:dyDescent="0.3">
      <c r="A8" s="101" t="s">
        <v>0</v>
      </c>
      <c r="B8" s="102"/>
      <c r="C8" s="102"/>
      <c r="D8" s="102"/>
      <c r="E8" s="103"/>
      <c r="F8" s="36">
        <f>F9+F10</f>
        <v>2226408.9500000002</v>
      </c>
      <c r="G8" s="36">
        <f t="shared" ref="G8:H8" si="0">G9+G10</f>
        <v>7842.25</v>
      </c>
      <c r="H8" s="36">
        <f t="shared" si="0"/>
        <v>2234251.2000000002</v>
      </c>
      <c r="I8" s="34">
        <f>H8/F8*100</f>
        <v>100.35223762462866</v>
      </c>
    </row>
    <row r="9" spans="1:9" x14ac:dyDescent="0.3">
      <c r="A9" s="104" t="s">
        <v>1</v>
      </c>
      <c r="B9" s="105"/>
      <c r="C9" s="105"/>
      <c r="D9" s="105"/>
      <c r="E9" s="106"/>
      <c r="F9" s="35">
        <v>2225418.6800000002</v>
      </c>
      <c r="G9" s="35">
        <v>7842.25</v>
      </c>
      <c r="H9" s="26">
        <v>2233260.9300000002</v>
      </c>
      <c r="I9" s="39">
        <f t="shared" ref="I9:I13" si="1">H9/F9*100</f>
        <v>100.3523943638327</v>
      </c>
    </row>
    <row r="10" spans="1:9" x14ac:dyDescent="0.3">
      <c r="A10" s="107" t="s">
        <v>2</v>
      </c>
      <c r="B10" s="106"/>
      <c r="C10" s="106"/>
      <c r="D10" s="106"/>
      <c r="E10" s="106"/>
      <c r="F10" s="35">
        <v>990.27</v>
      </c>
      <c r="G10" s="35">
        <f t="shared" ref="G10" si="2">H10-F10</f>
        <v>0</v>
      </c>
      <c r="H10" s="26">
        <v>990.27</v>
      </c>
      <c r="I10" s="39">
        <f t="shared" si="1"/>
        <v>100</v>
      </c>
    </row>
    <row r="11" spans="1:9" x14ac:dyDescent="0.3">
      <c r="A11" s="37" t="s">
        <v>3</v>
      </c>
      <c r="B11" s="38"/>
      <c r="C11" s="38"/>
      <c r="D11" s="38"/>
      <c r="E11" s="38"/>
      <c r="F11" s="36">
        <f>F12+F13</f>
        <v>2232578</v>
      </c>
      <c r="G11" s="36">
        <f>H11-F11</f>
        <v>7842.25</v>
      </c>
      <c r="H11" s="36">
        <f t="shared" ref="H11" si="3">H12+H13</f>
        <v>2240420.25</v>
      </c>
      <c r="I11" s="34">
        <f t="shared" si="1"/>
        <v>100.35126432312779</v>
      </c>
    </row>
    <row r="12" spans="1:9" x14ac:dyDescent="0.3">
      <c r="A12" s="111" t="s">
        <v>4</v>
      </c>
      <c r="B12" s="105"/>
      <c r="C12" s="105"/>
      <c r="D12" s="105"/>
      <c r="E12" s="105"/>
      <c r="F12" s="35">
        <v>2177978</v>
      </c>
      <c r="G12" s="35">
        <v>22948.29</v>
      </c>
      <c r="H12" s="26">
        <v>2200926.29</v>
      </c>
      <c r="I12" s="39">
        <f t="shared" si="1"/>
        <v>101.05365113880858</v>
      </c>
    </row>
    <row r="13" spans="1:9" x14ac:dyDescent="0.3">
      <c r="A13" s="109" t="s">
        <v>5</v>
      </c>
      <c r="B13" s="106"/>
      <c r="C13" s="106"/>
      <c r="D13" s="106"/>
      <c r="E13" s="106"/>
      <c r="F13" s="25">
        <v>54600</v>
      </c>
      <c r="G13" s="35">
        <v>-15106.04</v>
      </c>
      <c r="H13" s="26">
        <v>39493.96</v>
      </c>
      <c r="I13" s="39">
        <f t="shared" si="1"/>
        <v>72.333260073260078</v>
      </c>
    </row>
    <row r="14" spans="1:9" x14ac:dyDescent="0.3">
      <c r="A14" s="110" t="s">
        <v>6</v>
      </c>
      <c r="B14" s="102"/>
      <c r="C14" s="102"/>
      <c r="D14" s="102"/>
      <c r="E14" s="102"/>
      <c r="F14" s="36">
        <f>F8-F11</f>
        <v>-6169.0499999998137</v>
      </c>
      <c r="G14" s="36">
        <f t="shared" ref="G14:H14" si="4">G8-G11</f>
        <v>0</v>
      </c>
      <c r="H14" s="36">
        <f t="shared" si="4"/>
        <v>-6169.0499999998137</v>
      </c>
      <c r="I14" s="34"/>
    </row>
    <row r="15" spans="1:9" x14ac:dyDescent="0.3">
      <c r="A15" s="8"/>
      <c r="B15" s="16"/>
      <c r="C15" s="16"/>
      <c r="D15" s="16"/>
      <c r="E15" s="16"/>
      <c r="F15" s="17"/>
      <c r="G15" s="18"/>
    </row>
    <row r="16" spans="1:9" ht="18" customHeight="1" x14ac:dyDescent="0.3">
      <c r="A16" s="108" t="s">
        <v>20</v>
      </c>
      <c r="B16" s="108"/>
      <c r="C16" s="108"/>
      <c r="D16" s="108"/>
      <c r="E16" s="108"/>
      <c r="F16" s="108"/>
      <c r="G16" s="108"/>
      <c r="H16" s="108"/>
      <c r="I16" s="108"/>
    </row>
    <row r="17" spans="1:9" x14ac:dyDescent="0.3">
      <c r="A17" s="8"/>
      <c r="B17" s="16"/>
      <c r="C17" s="16"/>
      <c r="D17" s="16"/>
      <c r="E17" s="16"/>
      <c r="F17" s="17"/>
      <c r="G17" s="18"/>
    </row>
    <row r="18" spans="1:9" x14ac:dyDescent="0.3">
      <c r="A18" s="27"/>
      <c r="B18" s="28"/>
      <c r="C18" s="28"/>
      <c r="D18" s="29"/>
      <c r="E18" s="30"/>
      <c r="F18" s="31" t="s">
        <v>66</v>
      </c>
      <c r="G18" s="31" t="s">
        <v>41</v>
      </c>
      <c r="H18" s="31" t="s">
        <v>42</v>
      </c>
      <c r="I18" s="32" t="s">
        <v>65</v>
      </c>
    </row>
    <row r="19" spans="1:9" ht="15.75" customHeight="1" x14ac:dyDescent="0.3">
      <c r="A19" s="104" t="s">
        <v>7</v>
      </c>
      <c r="B19" s="115"/>
      <c r="C19" s="115"/>
      <c r="D19" s="115"/>
      <c r="E19" s="116"/>
      <c r="F19" s="25">
        <v>0</v>
      </c>
      <c r="G19" s="35">
        <v>0</v>
      </c>
      <c r="H19" s="26">
        <v>0</v>
      </c>
      <c r="I19" s="26"/>
    </row>
    <row r="20" spans="1:9" x14ac:dyDescent="0.3">
      <c r="A20" s="104" t="s">
        <v>8</v>
      </c>
      <c r="B20" s="105"/>
      <c r="C20" s="105"/>
      <c r="D20" s="105"/>
      <c r="E20" s="105"/>
      <c r="F20" s="25">
        <v>0</v>
      </c>
      <c r="G20" s="35">
        <v>0</v>
      </c>
      <c r="H20" s="26">
        <v>0</v>
      </c>
      <c r="I20" s="26"/>
    </row>
    <row r="21" spans="1:9" x14ac:dyDescent="0.3">
      <c r="A21" s="110" t="s">
        <v>9</v>
      </c>
      <c r="B21" s="102"/>
      <c r="C21" s="102"/>
      <c r="D21" s="102"/>
      <c r="E21" s="102"/>
      <c r="F21" s="36">
        <v>0</v>
      </c>
      <c r="G21" s="36">
        <f t="shared" ref="G21" si="5">H21-F21</f>
        <v>0</v>
      </c>
      <c r="H21" s="34">
        <v>0</v>
      </c>
      <c r="I21" s="34"/>
    </row>
    <row r="22" spans="1:9" x14ac:dyDescent="0.3">
      <c r="A22" s="19"/>
      <c r="B22" s="16"/>
      <c r="C22" s="16"/>
      <c r="D22" s="16"/>
      <c r="E22" s="16"/>
      <c r="F22" s="17"/>
      <c r="G22" s="18"/>
      <c r="H22" s="24"/>
      <c r="I22" s="24"/>
    </row>
    <row r="23" spans="1:9" ht="18" customHeight="1" x14ac:dyDescent="0.3">
      <c r="A23" s="108" t="s">
        <v>22</v>
      </c>
      <c r="B23" s="108"/>
      <c r="C23" s="108"/>
      <c r="D23" s="108"/>
      <c r="E23" s="108"/>
      <c r="F23" s="108"/>
      <c r="G23" s="108"/>
      <c r="H23" s="108"/>
      <c r="I23" s="108"/>
    </row>
    <row r="24" spans="1:9" x14ac:dyDescent="0.3">
      <c r="A24" s="19"/>
      <c r="B24" s="16"/>
      <c r="C24" s="16"/>
      <c r="D24" s="16"/>
      <c r="E24" s="16"/>
      <c r="F24" s="17"/>
      <c r="G24" s="18"/>
    </row>
    <row r="25" spans="1:9" x14ac:dyDescent="0.3">
      <c r="A25" s="27"/>
      <c r="B25" s="28"/>
      <c r="C25" s="28"/>
      <c r="D25" s="29"/>
      <c r="E25" s="30"/>
      <c r="F25" s="31" t="s">
        <v>66</v>
      </c>
      <c r="G25" s="31" t="s">
        <v>41</v>
      </c>
      <c r="H25" s="31" t="s">
        <v>42</v>
      </c>
      <c r="I25" s="32" t="s">
        <v>65</v>
      </c>
    </row>
    <row r="26" spans="1:9" x14ac:dyDescent="0.3">
      <c r="A26" s="112" t="s">
        <v>21</v>
      </c>
      <c r="B26" s="113"/>
      <c r="C26" s="113"/>
      <c r="D26" s="113"/>
      <c r="E26" s="114"/>
      <c r="F26" s="33">
        <v>6169.05</v>
      </c>
      <c r="G26" s="33">
        <v>0</v>
      </c>
      <c r="H26" s="34">
        <v>6169.05</v>
      </c>
      <c r="I26" s="34">
        <v>100</v>
      </c>
    </row>
    <row r="27" spans="1:9" ht="11.25" customHeight="1" x14ac:dyDescent="0.3">
      <c r="A27" s="5"/>
      <c r="B27" s="6"/>
      <c r="C27" s="6"/>
      <c r="D27" s="6"/>
      <c r="E27" s="6"/>
      <c r="F27" s="9"/>
      <c r="G27" s="9"/>
    </row>
  </sheetData>
  <mergeCells count="15">
    <mergeCell ref="A13:E13"/>
    <mergeCell ref="A14:E14"/>
    <mergeCell ref="A12:E12"/>
    <mergeCell ref="A16:I16"/>
    <mergeCell ref="A26:E26"/>
    <mergeCell ref="A19:E19"/>
    <mergeCell ref="A20:E20"/>
    <mergeCell ref="A21:E21"/>
    <mergeCell ref="A23:I23"/>
    <mergeCell ref="A8:E8"/>
    <mergeCell ref="A9:E9"/>
    <mergeCell ref="A10:E10"/>
    <mergeCell ref="A1:I1"/>
    <mergeCell ref="A3:I3"/>
    <mergeCell ref="A5:I5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workbookViewId="0">
      <selection activeCell="C24" sqref="C24"/>
    </sheetView>
  </sheetViews>
  <sheetFormatPr defaultRowHeight="15" customHeight="1" x14ac:dyDescent="0.3"/>
  <cols>
    <col min="1" max="1" width="102.44140625" customWidth="1"/>
    <col min="2" max="2" width="19.88671875" customWidth="1"/>
    <col min="3" max="3" width="19" customWidth="1"/>
    <col min="4" max="4" width="18.5546875" customWidth="1"/>
  </cols>
  <sheetData>
    <row r="1" spans="1:5" ht="15" customHeight="1" x14ac:dyDescent="0.3">
      <c r="A1" s="108" t="s">
        <v>77</v>
      </c>
      <c r="B1" s="108"/>
      <c r="C1" s="108"/>
      <c r="D1" s="108"/>
      <c r="E1" s="108"/>
    </row>
    <row r="2" spans="1:5" ht="15" customHeight="1" x14ac:dyDescent="0.3">
      <c r="A2" s="7"/>
      <c r="B2" s="7"/>
      <c r="C2" s="7"/>
      <c r="D2" s="7"/>
    </row>
    <row r="3" spans="1:5" ht="15" customHeight="1" x14ac:dyDescent="0.3">
      <c r="A3" s="108" t="s">
        <v>18</v>
      </c>
      <c r="B3" s="108"/>
      <c r="C3" s="108"/>
      <c r="D3" s="108"/>
    </row>
    <row r="4" spans="1:5" ht="15" customHeight="1" x14ac:dyDescent="0.3">
      <c r="A4" s="7"/>
      <c r="B4" s="7"/>
      <c r="C4" s="7"/>
      <c r="D4" s="7"/>
    </row>
    <row r="5" spans="1:5" ht="15" customHeight="1" x14ac:dyDescent="0.3">
      <c r="A5" s="117" t="s">
        <v>79</v>
      </c>
      <c r="B5" s="117"/>
      <c r="C5" s="117"/>
      <c r="D5" s="117"/>
      <c r="E5" s="117"/>
    </row>
    <row r="6" spans="1:5" ht="15" customHeight="1" x14ac:dyDescent="0.3">
      <c r="A6" s="7"/>
      <c r="B6" s="7"/>
      <c r="C6" s="7"/>
      <c r="D6" s="7"/>
    </row>
    <row r="7" spans="1:5" ht="15" customHeight="1" x14ac:dyDescent="0.3">
      <c r="A7" s="40" t="s">
        <v>23</v>
      </c>
      <c r="B7" s="40" t="s">
        <v>66</v>
      </c>
      <c r="C7" s="40" t="s">
        <v>41</v>
      </c>
      <c r="D7" s="40" t="s">
        <v>42</v>
      </c>
      <c r="E7" s="43" t="s">
        <v>65</v>
      </c>
    </row>
    <row r="8" spans="1:5" ht="15" customHeight="1" x14ac:dyDescent="0.3">
      <c r="A8" s="51" t="s">
        <v>24</v>
      </c>
      <c r="B8" s="51"/>
      <c r="C8" s="51"/>
      <c r="D8" s="51"/>
      <c r="E8" s="51"/>
    </row>
    <row r="9" spans="1:5" ht="15" customHeight="1" x14ac:dyDescent="0.3">
      <c r="A9" s="52" t="s">
        <v>25</v>
      </c>
      <c r="B9" s="53">
        <v>2225418.6800000002</v>
      </c>
      <c r="C9" s="53">
        <v>7842.25</v>
      </c>
      <c r="D9" s="53">
        <v>2233260.9300000002</v>
      </c>
      <c r="E9" s="54">
        <v>100.35</v>
      </c>
    </row>
    <row r="10" spans="1:5" ht="15" customHeight="1" x14ac:dyDescent="0.3">
      <c r="A10" s="50" t="s">
        <v>26</v>
      </c>
      <c r="B10" s="47">
        <v>1899059.13</v>
      </c>
      <c r="C10" s="47">
        <v>5800</v>
      </c>
      <c r="D10" s="47">
        <v>1904859.13</v>
      </c>
      <c r="E10" s="45">
        <v>100.31</v>
      </c>
    </row>
    <row r="11" spans="1:5" ht="15" customHeight="1" x14ac:dyDescent="0.3">
      <c r="A11" s="50" t="s">
        <v>27</v>
      </c>
      <c r="B11" s="47">
        <v>39752.43</v>
      </c>
      <c r="C11" s="47">
        <v>2300</v>
      </c>
      <c r="D11" s="47">
        <v>42052.43</v>
      </c>
      <c r="E11" s="45">
        <v>105.79</v>
      </c>
    </row>
    <row r="12" spans="1:5" ht="15" customHeight="1" x14ac:dyDescent="0.3">
      <c r="A12" s="50" t="s">
        <v>28</v>
      </c>
      <c r="B12" s="47">
        <v>29479.119999999999</v>
      </c>
      <c r="C12" s="47">
        <v>-2000</v>
      </c>
      <c r="D12" s="47">
        <v>27479.119999999999</v>
      </c>
      <c r="E12" s="45">
        <v>93.22</v>
      </c>
    </row>
    <row r="13" spans="1:5" ht="15" customHeight="1" x14ac:dyDescent="0.3">
      <c r="A13" s="50" t="s">
        <v>29</v>
      </c>
      <c r="B13" s="47">
        <v>257128</v>
      </c>
      <c r="C13" s="47">
        <v>1742.25</v>
      </c>
      <c r="D13" s="47">
        <v>258870.25</v>
      </c>
      <c r="E13" s="45">
        <v>100.68</v>
      </c>
    </row>
    <row r="14" spans="1:5" ht="15" customHeight="1" x14ac:dyDescent="0.3">
      <c r="A14" s="52" t="s">
        <v>30</v>
      </c>
      <c r="B14" s="54">
        <v>990.27</v>
      </c>
      <c r="C14" s="52"/>
      <c r="D14" s="54">
        <v>990.27</v>
      </c>
      <c r="E14" s="54">
        <v>100</v>
      </c>
    </row>
    <row r="15" spans="1:5" ht="15" customHeight="1" x14ac:dyDescent="0.3">
      <c r="A15" s="50" t="s">
        <v>31</v>
      </c>
      <c r="B15" s="45">
        <v>990.27</v>
      </c>
      <c r="C15" s="50"/>
      <c r="D15" s="45">
        <v>990.27</v>
      </c>
      <c r="E15" s="45">
        <v>100</v>
      </c>
    </row>
    <row r="16" spans="1:5" ht="15" customHeight="1" x14ac:dyDescent="0.3">
      <c r="A16" s="51" t="s">
        <v>32</v>
      </c>
      <c r="B16" s="55">
        <v>2226408.9500000002</v>
      </c>
      <c r="C16" s="55">
        <v>7842.25</v>
      </c>
      <c r="D16" s="55">
        <v>2234251.2000000002</v>
      </c>
      <c r="E16" s="56">
        <v>100.35</v>
      </c>
    </row>
    <row r="17" spans="1:5" ht="15" customHeight="1" x14ac:dyDescent="0.3">
      <c r="A17" s="52" t="s">
        <v>33</v>
      </c>
      <c r="B17" s="53">
        <v>2177978</v>
      </c>
      <c r="C17" s="53">
        <v>22948.29</v>
      </c>
      <c r="D17" s="53">
        <v>2200926.29</v>
      </c>
      <c r="E17" s="54">
        <v>101.05</v>
      </c>
    </row>
    <row r="18" spans="1:5" ht="15" customHeight="1" x14ac:dyDescent="0.3">
      <c r="A18" s="50" t="s">
        <v>34</v>
      </c>
      <c r="B18" s="47">
        <v>1689650</v>
      </c>
      <c r="C18" s="47">
        <v>58260</v>
      </c>
      <c r="D18" s="47">
        <v>1747910</v>
      </c>
      <c r="E18" s="45">
        <v>103.45</v>
      </c>
    </row>
    <row r="19" spans="1:5" ht="15" customHeight="1" x14ac:dyDescent="0.3">
      <c r="A19" s="50" t="s">
        <v>35</v>
      </c>
      <c r="B19" s="47">
        <v>462928</v>
      </c>
      <c r="C19" s="47">
        <v>-31111.71</v>
      </c>
      <c r="D19" s="47">
        <v>431816.29</v>
      </c>
      <c r="E19" s="45">
        <v>93.28</v>
      </c>
    </row>
    <row r="20" spans="1:5" ht="15" customHeight="1" x14ac:dyDescent="0.3">
      <c r="A20" s="50" t="s">
        <v>36</v>
      </c>
      <c r="B20" s="47">
        <v>1200</v>
      </c>
      <c r="C20" s="45">
        <v>-100</v>
      </c>
      <c r="D20" s="47">
        <v>1100</v>
      </c>
      <c r="E20" s="45">
        <v>91.67</v>
      </c>
    </row>
    <row r="21" spans="1:5" ht="15" customHeight="1" x14ac:dyDescent="0.3">
      <c r="A21" s="50" t="s">
        <v>37</v>
      </c>
      <c r="B21" s="47">
        <v>23000</v>
      </c>
      <c r="C21" s="47">
        <v>-4000</v>
      </c>
      <c r="D21" s="47">
        <v>19000</v>
      </c>
      <c r="E21" s="45">
        <v>82.61</v>
      </c>
    </row>
    <row r="22" spans="1:5" ht="15" customHeight="1" x14ac:dyDescent="0.3">
      <c r="A22" s="50" t="s">
        <v>64</v>
      </c>
      <c r="B22" s="47">
        <v>1200</v>
      </c>
      <c r="C22" s="45">
        <v>-100</v>
      </c>
      <c r="D22" s="47">
        <v>1100</v>
      </c>
      <c r="E22" s="45">
        <v>91.67</v>
      </c>
    </row>
    <row r="23" spans="1:5" ht="15" customHeight="1" x14ac:dyDescent="0.3">
      <c r="A23" s="52" t="s">
        <v>38</v>
      </c>
      <c r="B23" s="53">
        <v>54600</v>
      </c>
      <c r="C23" s="53">
        <v>-15106.04</v>
      </c>
      <c r="D23" s="53">
        <v>39493.96</v>
      </c>
      <c r="E23" s="54">
        <v>72.33</v>
      </c>
    </row>
    <row r="24" spans="1:5" ht="15" customHeight="1" x14ac:dyDescent="0.3">
      <c r="A24" s="50" t="s">
        <v>69</v>
      </c>
      <c r="B24" s="50"/>
      <c r="C24" s="45">
        <v>250</v>
      </c>
      <c r="D24" s="45">
        <v>250</v>
      </c>
      <c r="E24" s="50"/>
    </row>
    <row r="25" spans="1:5" ht="15" customHeight="1" x14ac:dyDescent="0.3">
      <c r="A25" s="50" t="s">
        <v>39</v>
      </c>
      <c r="B25" s="47">
        <v>54600</v>
      </c>
      <c r="C25" s="47">
        <v>-15356.04</v>
      </c>
      <c r="D25" s="47">
        <v>39243.96</v>
      </c>
      <c r="E25" s="45">
        <v>71.88</v>
      </c>
    </row>
    <row r="26" spans="1:5" ht="15" customHeight="1" x14ac:dyDescent="0.3">
      <c r="A26" s="51" t="s">
        <v>40</v>
      </c>
      <c r="B26" s="55">
        <v>2232578</v>
      </c>
      <c r="C26" s="55">
        <v>7842.25</v>
      </c>
      <c r="D26" s="55">
        <v>2240420.25</v>
      </c>
      <c r="E26" s="56">
        <v>100.35</v>
      </c>
    </row>
  </sheetData>
  <mergeCells count="3">
    <mergeCell ref="A3:D3"/>
    <mergeCell ref="A5:E5"/>
    <mergeCell ref="A1:E1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topLeftCell="A25" workbookViewId="0">
      <selection activeCell="A53" sqref="A53"/>
    </sheetView>
  </sheetViews>
  <sheetFormatPr defaultRowHeight="14.1" customHeight="1" x14ac:dyDescent="0.3"/>
  <cols>
    <col min="1" max="1" width="70.109375" customWidth="1"/>
    <col min="2" max="2" width="17.33203125" customWidth="1"/>
    <col min="3" max="3" width="14.6640625" customWidth="1"/>
    <col min="4" max="4" width="16.6640625" customWidth="1"/>
    <col min="5" max="5" width="9.44140625" bestFit="1" customWidth="1"/>
  </cols>
  <sheetData>
    <row r="1" spans="1:5" ht="14.1" customHeight="1" x14ac:dyDescent="0.3">
      <c r="A1" s="117" t="s">
        <v>77</v>
      </c>
      <c r="B1" s="117"/>
      <c r="C1" s="117"/>
      <c r="D1" s="117"/>
      <c r="E1" s="117"/>
    </row>
    <row r="2" spans="1:5" ht="14.1" customHeight="1" x14ac:dyDescent="0.3">
      <c r="A2" s="21"/>
      <c r="B2" s="21"/>
      <c r="C2" s="21"/>
      <c r="D2" s="21"/>
    </row>
    <row r="3" spans="1:5" ht="14.1" customHeight="1" x14ac:dyDescent="0.3">
      <c r="A3" s="117" t="s">
        <v>18</v>
      </c>
      <c r="B3" s="117"/>
      <c r="C3" s="117"/>
      <c r="D3" s="117"/>
      <c r="E3" s="117"/>
    </row>
    <row r="4" spans="1:5" ht="14.1" customHeight="1" x14ac:dyDescent="0.3">
      <c r="A4" s="21"/>
      <c r="B4" s="21"/>
      <c r="C4" s="21"/>
      <c r="D4" s="21"/>
    </row>
    <row r="5" spans="1:5" ht="14.1" customHeight="1" x14ac:dyDescent="0.3">
      <c r="A5" s="117" t="s">
        <v>10</v>
      </c>
      <c r="B5" s="117"/>
      <c r="C5" s="117"/>
      <c r="D5" s="117"/>
      <c r="E5" s="117"/>
    </row>
    <row r="6" spans="1:5" ht="14.1" customHeight="1" x14ac:dyDescent="0.3">
      <c r="A6" s="21"/>
      <c r="B6" s="21"/>
      <c r="C6" s="21"/>
      <c r="D6" s="21"/>
    </row>
    <row r="7" spans="1:5" ht="14.1" customHeight="1" x14ac:dyDescent="0.3">
      <c r="A7" s="117" t="s">
        <v>78</v>
      </c>
      <c r="B7" s="117"/>
      <c r="C7" s="117"/>
      <c r="D7" s="117"/>
      <c r="E7" s="117"/>
    </row>
    <row r="8" spans="1:5" ht="14.1" customHeight="1" x14ac:dyDescent="0.3">
      <c r="A8" s="7"/>
      <c r="B8" s="7"/>
      <c r="C8" s="7"/>
      <c r="D8" s="7"/>
    </row>
    <row r="9" spans="1:5" ht="14.1" customHeight="1" x14ac:dyDescent="0.3">
      <c r="A9" s="40" t="s">
        <v>23</v>
      </c>
      <c r="B9" s="40" t="s">
        <v>66</v>
      </c>
      <c r="C9" s="40" t="s">
        <v>41</v>
      </c>
      <c r="D9" s="40" t="s">
        <v>42</v>
      </c>
      <c r="E9" s="43" t="s">
        <v>65</v>
      </c>
    </row>
    <row r="10" spans="1:5" ht="14.1" customHeight="1" x14ac:dyDescent="0.3">
      <c r="A10" s="58" t="s">
        <v>24</v>
      </c>
      <c r="B10" s="58"/>
      <c r="C10" s="58"/>
      <c r="D10" s="58"/>
      <c r="E10" s="58"/>
    </row>
    <row r="11" spans="1:5" ht="14.1" customHeight="1" x14ac:dyDescent="0.3">
      <c r="A11" s="59" t="s">
        <v>25</v>
      </c>
      <c r="B11" s="60">
        <v>2225418.6800000002</v>
      </c>
      <c r="C11" s="60">
        <v>7842.25</v>
      </c>
      <c r="D11" s="60">
        <v>2233260.9300000002</v>
      </c>
      <c r="E11" s="61">
        <v>100.35</v>
      </c>
    </row>
    <row r="12" spans="1:5" ht="14.1" customHeight="1" x14ac:dyDescent="0.3">
      <c r="A12" s="62" t="s">
        <v>26</v>
      </c>
      <c r="B12" s="63">
        <v>1899059.13</v>
      </c>
      <c r="C12" s="63">
        <v>5800</v>
      </c>
      <c r="D12" s="63">
        <v>1904859.13</v>
      </c>
      <c r="E12" s="64">
        <v>100.31</v>
      </c>
    </row>
    <row r="13" spans="1:5" ht="14.1" customHeight="1" x14ac:dyDescent="0.3">
      <c r="A13" s="65" t="s">
        <v>70</v>
      </c>
      <c r="B13" s="66">
        <v>12650</v>
      </c>
      <c r="C13" s="65"/>
      <c r="D13" s="66">
        <v>12650</v>
      </c>
      <c r="E13" s="67">
        <v>100</v>
      </c>
    </row>
    <row r="14" spans="1:5" ht="14.1" customHeight="1" x14ac:dyDescent="0.3">
      <c r="A14" s="65" t="s">
        <v>71</v>
      </c>
      <c r="B14" s="66">
        <v>206209.13</v>
      </c>
      <c r="C14" s="66">
        <v>-34200</v>
      </c>
      <c r="D14" s="66">
        <v>172009.13</v>
      </c>
      <c r="E14" s="67">
        <v>83.41</v>
      </c>
    </row>
    <row r="15" spans="1:5" ht="14.1" customHeight="1" x14ac:dyDescent="0.3">
      <c r="A15" s="65" t="s">
        <v>72</v>
      </c>
      <c r="B15" s="66">
        <v>1680200</v>
      </c>
      <c r="C15" s="66">
        <v>40000</v>
      </c>
      <c r="D15" s="66">
        <v>1720200</v>
      </c>
      <c r="E15" s="67">
        <v>102.38</v>
      </c>
    </row>
    <row r="16" spans="1:5" ht="14.1" customHeight="1" x14ac:dyDescent="0.3">
      <c r="A16" s="62" t="s">
        <v>27</v>
      </c>
      <c r="B16" s="63">
        <v>39752.43</v>
      </c>
      <c r="C16" s="63">
        <v>2300</v>
      </c>
      <c r="D16" s="63">
        <v>42052.43</v>
      </c>
      <c r="E16" s="64">
        <v>105.79</v>
      </c>
    </row>
    <row r="17" spans="1:5" ht="14.1" customHeight="1" x14ac:dyDescent="0.3">
      <c r="A17" s="65" t="s">
        <v>73</v>
      </c>
      <c r="B17" s="66">
        <v>39752.43</v>
      </c>
      <c r="C17" s="66">
        <v>2300</v>
      </c>
      <c r="D17" s="66">
        <v>42052.43</v>
      </c>
      <c r="E17" s="67">
        <v>105.79</v>
      </c>
    </row>
    <row r="18" spans="1:5" ht="14.1" customHeight="1" x14ac:dyDescent="0.3">
      <c r="A18" s="62" t="s">
        <v>28</v>
      </c>
      <c r="B18" s="63">
        <v>29479.119999999999</v>
      </c>
      <c r="C18" s="63">
        <v>-2000</v>
      </c>
      <c r="D18" s="63">
        <v>27479.119999999999</v>
      </c>
      <c r="E18" s="64">
        <v>93.22</v>
      </c>
    </row>
    <row r="19" spans="1:5" ht="14.1" customHeight="1" x14ac:dyDescent="0.3">
      <c r="A19" s="65" t="s">
        <v>74</v>
      </c>
      <c r="B19" s="66">
        <v>21756.240000000002</v>
      </c>
      <c r="C19" s="66">
        <v>-2000</v>
      </c>
      <c r="D19" s="66">
        <v>19756.240000000002</v>
      </c>
      <c r="E19" s="67">
        <v>90.81</v>
      </c>
    </row>
    <row r="20" spans="1:5" ht="14.1" customHeight="1" x14ac:dyDescent="0.3">
      <c r="A20" s="65" t="s">
        <v>75</v>
      </c>
      <c r="B20" s="66">
        <v>7722.88</v>
      </c>
      <c r="C20" s="65"/>
      <c r="D20" s="66">
        <v>7722.88</v>
      </c>
      <c r="E20" s="67">
        <v>100</v>
      </c>
    </row>
    <row r="21" spans="1:5" ht="14.1" customHeight="1" x14ac:dyDescent="0.3">
      <c r="A21" s="62" t="s">
        <v>29</v>
      </c>
      <c r="B21" s="63">
        <v>257128</v>
      </c>
      <c r="C21" s="63">
        <v>1742.25</v>
      </c>
      <c r="D21" s="63">
        <v>258870.25</v>
      </c>
      <c r="E21" s="64">
        <v>100.68</v>
      </c>
    </row>
    <row r="22" spans="1:5" ht="14.1" customHeight="1" x14ac:dyDescent="0.3">
      <c r="A22" s="65" t="s">
        <v>81</v>
      </c>
      <c r="B22" s="66">
        <v>6500</v>
      </c>
      <c r="C22" s="66">
        <v>3130</v>
      </c>
      <c r="D22" s="66">
        <v>9630</v>
      </c>
      <c r="E22" s="67">
        <v>148.15</v>
      </c>
    </row>
    <row r="23" spans="1:5" ht="14.1" customHeight="1" x14ac:dyDescent="0.3">
      <c r="A23" s="65" t="s">
        <v>82</v>
      </c>
      <c r="B23" s="66">
        <v>212583</v>
      </c>
      <c r="C23" s="66">
        <v>-6692.71</v>
      </c>
      <c r="D23" s="66">
        <v>205890.29</v>
      </c>
      <c r="E23" s="67">
        <v>96.85</v>
      </c>
    </row>
    <row r="24" spans="1:5" ht="14.1" customHeight="1" x14ac:dyDescent="0.3">
      <c r="A24" s="65" t="s">
        <v>83</v>
      </c>
      <c r="B24" s="66">
        <v>38045</v>
      </c>
      <c r="C24" s="66">
        <v>5304.96</v>
      </c>
      <c r="D24" s="66">
        <v>43349.96</v>
      </c>
      <c r="E24" s="67">
        <v>113.94</v>
      </c>
    </row>
    <row r="25" spans="1:5" ht="14.1" customHeight="1" x14ac:dyDescent="0.3">
      <c r="A25" s="59" t="s">
        <v>30</v>
      </c>
      <c r="B25" s="61">
        <v>990.27</v>
      </c>
      <c r="C25" s="59"/>
      <c r="D25" s="61">
        <v>990.27</v>
      </c>
      <c r="E25" s="61">
        <v>100</v>
      </c>
    </row>
    <row r="26" spans="1:5" ht="14.1" customHeight="1" x14ac:dyDescent="0.3">
      <c r="A26" s="62" t="s">
        <v>31</v>
      </c>
      <c r="B26" s="64">
        <v>990.27</v>
      </c>
      <c r="C26" s="62"/>
      <c r="D26" s="64">
        <v>990.27</v>
      </c>
      <c r="E26" s="64">
        <v>100</v>
      </c>
    </row>
    <row r="27" spans="1:5" ht="14.1" customHeight="1" x14ac:dyDescent="0.3">
      <c r="A27" s="65" t="s">
        <v>76</v>
      </c>
      <c r="B27" s="67">
        <v>990.27</v>
      </c>
      <c r="C27" s="65"/>
      <c r="D27" s="67">
        <v>990.27</v>
      </c>
      <c r="E27" s="67">
        <v>100</v>
      </c>
    </row>
    <row r="28" spans="1:5" ht="14.1" customHeight="1" x14ac:dyDescent="0.3">
      <c r="A28" s="58" t="s">
        <v>32</v>
      </c>
      <c r="B28" s="68">
        <v>2226408.9500000002</v>
      </c>
      <c r="C28" s="68">
        <v>7842.25</v>
      </c>
      <c r="D28" s="68">
        <v>2234251.2000000002</v>
      </c>
      <c r="E28" s="69">
        <v>100.35</v>
      </c>
    </row>
    <row r="29" spans="1:5" ht="14.1" customHeight="1" x14ac:dyDescent="0.3">
      <c r="A29" s="59" t="s">
        <v>33</v>
      </c>
      <c r="B29" s="60">
        <v>2177978</v>
      </c>
      <c r="C29" s="60">
        <v>22948.29</v>
      </c>
      <c r="D29" s="60">
        <v>2200926.29</v>
      </c>
      <c r="E29" s="61">
        <v>101.05</v>
      </c>
    </row>
    <row r="30" spans="1:5" ht="14.1" customHeight="1" x14ac:dyDescent="0.3">
      <c r="A30" s="62" t="s">
        <v>34</v>
      </c>
      <c r="B30" s="63">
        <v>1689650</v>
      </c>
      <c r="C30" s="63">
        <v>58260</v>
      </c>
      <c r="D30" s="63">
        <v>1747910</v>
      </c>
      <c r="E30" s="64">
        <v>103.45</v>
      </c>
    </row>
    <row r="31" spans="1:5" ht="14.1" customHeight="1" x14ac:dyDescent="0.3">
      <c r="A31" s="65" t="s">
        <v>81</v>
      </c>
      <c r="B31" s="66">
        <v>2900</v>
      </c>
      <c r="C31" s="66">
        <v>2900</v>
      </c>
      <c r="D31" s="66">
        <v>5800</v>
      </c>
      <c r="E31" s="67">
        <v>200</v>
      </c>
    </row>
    <row r="32" spans="1:5" ht="14.1" customHeight="1" x14ac:dyDescent="0.3">
      <c r="A32" s="65" t="s">
        <v>74</v>
      </c>
      <c r="B32" s="67">
        <v>200</v>
      </c>
      <c r="C32" s="67">
        <v>-100</v>
      </c>
      <c r="D32" s="67">
        <v>100</v>
      </c>
      <c r="E32" s="67">
        <v>50</v>
      </c>
    </row>
    <row r="33" spans="1:5" ht="14.1" customHeight="1" x14ac:dyDescent="0.3">
      <c r="A33" s="65" t="s">
        <v>82</v>
      </c>
      <c r="B33" s="66">
        <v>3600</v>
      </c>
      <c r="C33" s="66">
        <v>1480</v>
      </c>
      <c r="D33" s="66">
        <v>5080</v>
      </c>
      <c r="E33" s="67">
        <v>141.11000000000001</v>
      </c>
    </row>
    <row r="34" spans="1:5" ht="14.1" customHeight="1" x14ac:dyDescent="0.3">
      <c r="A34" s="65" t="s">
        <v>73</v>
      </c>
      <c r="B34" s="66">
        <v>13900</v>
      </c>
      <c r="C34" s="66">
        <v>3000</v>
      </c>
      <c r="D34" s="66">
        <v>16900</v>
      </c>
      <c r="E34" s="67">
        <v>121.58</v>
      </c>
    </row>
    <row r="35" spans="1:5" ht="14.1" customHeight="1" x14ac:dyDescent="0.3">
      <c r="A35" s="65" t="s">
        <v>70</v>
      </c>
      <c r="B35" s="66">
        <v>11650</v>
      </c>
      <c r="C35" s="65"/>
      <c r="D35" s="66">
        <v>11650</v>
      </c>
      <c r="E35" s="67">
        <v>100</v>
      </c>
    </row>
    <row r="36" spans="1:5" ht="14.1" customHeight="1" x14ac:dyDescent="0.3">
      <c r="A36" s="65" t="s">
        <v>71</v>
      </c>
      <c r="B36" s="66">
        <v>32000</v>
      </c>
      <c r="C36" s="66">
        <v>2700</v>
      </c>
      <c r="D36" s="66">
        <v>34700</v>
      </c>
      <c r="E36" s="67">
        <v>108.44</v>
      </c>
    </row>
    <row r="37" spans="1:5" ht="14.1" customHeight="1" x14ac:dyDescent="0.3">
      <c r="A37" s="65" t="s">
        <v>72</v>
      </c>
      <c r="B37" s="66">
        <v>1605000</v>
      </c>
      <c r="C37" s="66">
        <v>40000</v>
      </c>
      <c r="D37" s="66">
        <v>1645000</v>
      </c>
      <c r="E37" s="67">
        <v>102.49</v>
      </c>
    </row>
    <row r="38" spans="1:5" ht="14.1" customHeight="1" x14ac:dyDescent="0.3">
      <c r="A38" s="65" t="s">
        <v>83</v>
      </c>
      <c r="B38" s="66">
        <v>20400</v>
      </c>
      <c r="C38" s="66">
        <v>8280</v>
      </c>
      <c r="D38" s="66">
        <v>28680</v>
      </c>
      <c r="E38" s="67">
        <v>140.59</v>
      </c>
    </row>
    <row r="39" spans="1:5" ht="14.1" customHeight="1" x14ac:dyDescent="0.3">
      <c r="A39" s="62" t="s">
        <v>35</v>
      </c>
      <c r="B39" s="63">
        <v>462928</v>
      </c>
      <c r="C39" s="63">
        <v>-31111.71</v>
      </c>
      <c r="D39" s="63">
        <v>431816.29</v>
      </c>
      <c r="E39" s="64">
        <v>93.28</v>
      </c>
    </row>
    <row r="40" spans="1:5" ht="14.1" customHeight="1" x14ac:dyDescent="0.3">
      <c r="A40" s="65" t="s">
        <v>81</v>
      </c>
      <c r="B40" s="66">
        <v>3600</v>
      </c>
      <c r="C40" s="67">
        <v>-20</v>
      </c>
      <c r="D40" s="66">
        <v>3580</v>
      </c>
      <c r="E40" s="67">
        <v>99.44</v>
      </c>
    </row>
    <row r="41" spans="1:5" ht="14.1" customHeight="1" x14ac:dyDescent="0.3">
      <c r="A41" s="65" t="s">
        <v>74</v>
      </c>
      <c r="B41" s="66">
        <v>13000</v>
      </c>
      <c r="C41" s="66">
        <v>1350</v>
      </c>
      <c r="D41" s="66">
        <v>14350</v>
      </c>
      <c r="E41" s="67">
        <v>110.38</v>
      </c>
    </row>
    <row r="42" spans="1:5" ht="14.1" customHeight="1" x14ac:dyDescent="0.3">
      <c r="A42" s="65" t="s">
        <v>82</v>
      </c>
      <c r="B42" s="66">
        <v>207883</v>
      </c>
      <c r="C42" s="66">
        <v>-8666.67</v>
      </c>
      <c r="D42" s="66">
        <v>199216.33</v>
      </c>
      <c r="E42" s="67">
        <v>95.83</v>
      </c>
    </row>
    <row r="43" spans="1:5" ht="14.1" customHeight="1" x14ac:dyDescent="0.3">
      <c r="A43" s="65" t="s">
        <v>73</v>
      </c>
      <c r="B43" s="66">
        <v>27000</v>
      </c>
      <c r="C43" s="67">
        <v>-700</v>
      </c>
      <c r="D43" s="66">
        <v>26300</v>
      </c>
      <c r="E43" s="67">
        <v>97.41</v>
      </c>
    </row>
    <row r="44" spans="1:5" ht="14.1" customHeight="1" x14ac:dyDescent="0.3">
      <c r="A44" s="65" t="s">
        <v>70</v>
      </c>
      <c r="B44" s="66">
        <v>1000</v>
      </c>
      <c r="C44" s="65"/>
      <c r="D44" s="66">
        <v>1000</v>
      </c>
      <c r="E44" s="67">
        <v>100</v>
      </c>
    </row>
    <row r="45" spans="1:5" ht="14.1" customHeight="1" x14ac:dyDescent="0.3">
      <c r="A45" s="65" t="s">
        <v>71</v>
      </c>
      <c r="B45" s="66">
        <v>113000</v>
      </c>
      <c r="C45" s="66">
        <v>-20800</v>
      </c>
      <c r="D45" s="66">
        <v>92200</v>
      </c>
      <c r="E45" s="67">
        <v>81.59</v>
      </c>
    </row>
    <row r="46" spans="1:5" ht="14.1" customHeight="1" x14ac:dyDescent="0.3">
      <c r="A46" s="65" t="s">
        <v>72</v>
      </c>
      <c r="B46" s="66">
        <v>75200</v>
      </c>
      <c r="C46" s="65"/>
      <c r="D46" s="66">
        <v>75200</v>
      </c>
      <c r="E46" s="67">
        <v>100</v>
      </c>
    </row>
    <row r="47" spans="1:5" ht="14.1" customHeight="1" x14ac:dyDescent="0.3">
      <c r="A47" s="65" t="s">
        <v>83</v>
      </c>
      <c r="B47" s="66">
        <v>17645</v>
      </c>
      <c r="C47" s="66">
        <v>-2975.04</v>
      </c>
      <c r="D47" s="66">
        <v>14669.96</v>
      </c>
      <c r="E47" s="67">
        <v>83.14</v>
      </c>
    </row>
    <row r="48" spans="1:5" ht="14.1" customHeight="1" x14ac:dyDescent="0.3">
      <c r="A48" s="65" t="s">
        <v>75</v>
      </c>
      <c r="B48" s="66">
        <v>4600</v>
      </c>
      <c r="C48" s="65"/>
      <c r="D48" s="66">
        <v>4600</v>
      </c>
      <c r="E48" s="67">
        <v>100</v>
      </c>
    </row>
    <row r="49" spans="1:5" ht="14.1" customHeight="1" x14ac:dyDescent="0.3">
      <c r="A49" s="65" t="s">
        <v>76</v>
      </c>
      <c r="B49" s="65"/>
      <c r="C49" s="67">
        <v>700</v>
      </c>
      <c r="D49" s="67">
        <v>700</v>
      </c>
      <c r="E49" s="65"/>
    </row>
    <row r="50" spans="1:5" ht="14.1" customHeight="1" x14ac:dyDescent="0.3">
      <c r="A50" s="62" t="s">
        <v>36</v>
      </c>
      <c r="B50" s="63">
        <v>1200</v>
      </c>
      <c r="C50" s="64">
        <v>-100</v>
      </c>
      <c r="D50" s="63">
        <v>1100</v>
      </c>
      <c r="E50" s="64">
        <v>91.67</v>
      </c>
    </row>
    <row r="51" spans="1:5" ht="14.1" customHeight="1" x14ac:dyDescent="0.3">
      <c r="A51" s="65" t="s">
        <v>74</v>
      </c>
      <c r="B51" s="67">
        <v>100</v>
      </c>
      <c r="C51" s="67">
        <v>-50</v>
      </c>
      <c r="D51" s="67">
        <v>50</v>
      </c>
      <c r="E51" s="67">
        <v>50</v>
      </c>
    </row>
    <row r="52" spans="1:5" ht="14.1" customHeight="1" x14ac:dyDescent="0.3">
      <c r="A52" s="65" t="s">
        <v>82</v>
      </c>
      <c r="B52" s="66">
        <v>1100</v>
      </c>
      <c r="C52" s="67">
        <v>-50</v>
      </c>
      <c r="D52" s="66">
        <v>1050</v>
      </c>
      <c r="E52" s="67">
        <v>95.45</v>
      </c>
    </row>
    <row r="53" spans="1:5" ht="27" customHeight="1" x14ac:dyDescent="0.3">
      <c r="A53" s="62" t="s">
        <v>37</v>
      </c>
      <c r="B53" s="63">
        <v>23000</v>
      </c>
      <c r="C53" s="63">
        <v>-4000</v>
      </c>
      <c r="D53" s="63">
        <v>19000</v>
      </c>
      <c r="E53" s="64">
        <v>82.61</v>
      </c>
    </row>
    <row r="54" spans="1:5" ht="14.1" customHeight="1" x14ac:dyDescent="0.3">
      <c r="A54" s="65" t="s">
        <v>71</v>
      </c>
      <c r="B54" s="66">
        <v>23000</v>
      </c>
      <c r="C54" s="66">
        <v>-4000</v>
      </c>
      <c r="D54" s="66">
        <v>19000</v>
      </c>
      <c r="E54" s="67">
        <v>82.61</v>
      </c>
    </row>
    <row r="55" spans="1:5" ht="14.1" customHeight="1" x14ac:dyDescent="0.3">
      <c r="A55" s="62" t="s">
        <v>64</v>
      </c>
      <c r="B55" s="63">
        <v>1200</v>
      </c>
      <c r="C55" s="64">
        <v>-100</v>
      </c>
      <c r="D55" s="63">
        <v>1100</v>
      </c>
      <c r="E55" s="64">
        <v>91.67</v>
      </c>
    </row>
    <row r="56" spans="1:5" ht="14.1" customHeight="1" x14ac:dyDescent="0.3">
      <c r="A56" s="65" t="s">
        <v>71</v>
      </c>
      <c r="B56" s="66">
        <v>1200</v>
      </c>
      <c r="C56" s="67">
        <v>-100</v>
      </c>
      <c r="D56" s="66">
        <v>1100</v>
      </c>
      <c r="E56" s="67">
        <v>91.67</v>
      </c>
    </row>
    <row r="57" spans="1:5" ht="14.1" customHeight="1" x14ac:dyDescent="0.3">
      <c r="A57" s="59" t="s">
        <v>38</v>
      </c>
      <c r="B57" s="60">
        <v>54600</v>
      </c>
      <c r="C57" s="60">
        <v>-15106.04</v>
      </c>
      <c r="D57" s="60">
        <v>39493.96</v>
      </c>
      <c r="E57" s="61">
        <v>72.33</v>
      </c>
    </row>
    <row r="58" spans="1:5" ht="14.1" customHeight="1" x14ac:dyDescent="0.3">
      <c r="A58" s="62" t="s">
        <v>69</v>
      </c>
      <c r="B58" s="62"/>
      <c r="C58" s="64">
        <v>250</v>
      </c>
      <c r="D58" s="64">
        <v>250</v>
      </c>
      <c r="E58" s="62"/>
    </row>
    <row r="59" spans="1:5" ht="14.1" customHeight="1" x14ac:dyDescent="0.3">
      <c r="A59" s="65" t="s">
        <v>81</v>
      </c>
      <c r="B59" s="65"/>
      <c r="C59" s="67">
        <v>250</v>
      </c>
      <c r="D59" s="67">
        <v>250</v>
      </c>
      <c r="E59" s="65"/>
    </row>
    <row r="60" spans="1:5" ht="14.1" customHeight="1" x14ac:dyDescent="0.3">
      <c r="A60" s="62" t="s">
        <v>39</v>
      </c>
      <c r="B60" s="63">
        <v>54600</v>
      </c>
      <c r="C60" s="63">
        <v>-15356.04</v>
      </c>
      <c r="D60" s="63">
        <v>39243.96</v>
      </c>
      <c r="E60" s="64">
        <v>71.88</v>
      </c>
    </row>
    <row r="61" spans="1:5" ht="14.1" customHeight="1" x14ac:dyDescent="0.3">
      <c r="A61" s="65" t="s">
        <v>74</v>
      </c>
      <c r="B61" s="66">
        <v>11700</v>
      </c>
      <c r="C61" s="66">
        <v>-3200</v>
      </c>
      <c r="D61" s="66">
        <v>8500</v>
      </c>
      <c r="E61" s="67">
        <v>72.650000000000006</v>
      </c>
    </row>
    <row r="62" spans="1:5" ht="14.1" customHeight="1" x14ac:dyDescent="0.3">
      <c r="A62" s="65" t="s">
        <v>82</v>
      </c>
      <c r="B62" s="65"/>
      <c r="C62" s="67">
        <v>543.96</v>
      </c>
      <c r="D62" s="67">
        <v>543.96</v>
      </c>
      <c r="E62" s="65"/>
    </row>
    <row r="63" spans="1:5" ht="14.1" customHeight="1" x14ac:dyDescent="0.3">
      <c r="A63" s="65" t="s">
        <v>73</v>
      </c>
      <c r="B63" s="67">
        <v>200</v>
      </c>
      <c r="C63" s="65"/>
      <c r="D63" s="67">
        <v>200</v>
      </c>
      <c r="E63" s="67">
        <v>100</v>
      </c>
    </row>
    <row r="64" spans="1:5" ht="14.1" customHeight="1" x14ac:dyDescent="0.3">
      <c r="A64" s="65" t="s">
        <v>71</v>
      </c>
      <c r="B64" s="66">
        <v>38000</v>
      </c>
      <c r="C64" s="66">
        <v>-12000</v>
      </c>
      <c r="D64" s="66">
        <v>26000</v>
      </c>
      <c r="E64" s="67">
        <v>68.42</v>
      </c>
    </row>
    <row r="65" spans="1:5" ht="14.1" customHeight="1" x14ac:dyDescent="0.3">
      <c r="A65" s="65" t="s">
        <v>75</v>
      </c>
      <c r="B65" s="66">
        <v>3400</v>
      </c>
      <c r="C65" s="65"/>
      <c r="D65" s="66">
        <v>3400</v>
      </c>
      <c r="E65" s="67">
        <v>100</v>
      </c>
    </row>
    <row r="66" spans="1:5" ht="14.1" customHeight="1" x14ac:dyDescent="0.3">
      <c r="A66" s="65" t="s">
        <v>76</v>
      </c>
      <c r="B66" s="66">
        <v>1300</v>
      </c>
      <c r="C66" s="67">
        <v>-700</v>
      </c>
      <c r="D66" s="67">
        <v>600</v>
      </c>
      <c r="E66" s="67">
        <v>46.15</v>
      </c>
    </row>
    <row r="67" spans="1:5" ht="14.1" customHeight="1" x14ac:dyDescent="0.3">
      <c r="A67" s="58" t="s">
        <v>40</v>
      </c>
      <c r="B67" s="68">
        <v>2232578</v>
      </c>
      <c r="C67" s="68">
        <v>7842.25</v>
      </c>
      <c r="D67" s="68">
        <v>2240420.25</v>
      </c>
      <c r="E67" s="69">
        <v>100.35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B9" sqref="B9:E9"/>
    </sheetView>
  </sheetViews>
  <sheetFormatPr defaultRowHeight="14.4" x14ac:dyDescent="0.3"/>
  <cols>
    <col min="1" max="1" width="56.44140625" customWidth="1"/>
    <col min="2" max="4" width="25.33203125" customWidth="1"/>
    <col min="5" max="5" width="9.6640625" bestFit="1" customWidth="1"/>
  </cols>
  <sheetData>
    <row r="1" spans="1:7" ht="42" customHeight="1" x14ac:dyDescent="0.3">
      <c r="A1" s="108" t="s">
        <v>77</v>
      </c>
      <c r="B1" s="108"/>
      <c r="C1" s="108"/>
      <c r="D1" s="108"/>
      <c r="E1" s="108"/>
    </row>
    <row r="2" spans="1:7" ht="18" customHeight="1" x14ac:dyDescent="0.3">
      <c r="A2" s="1"/>
      <c r="B2" s="1"/>
      <c r="C2" s="1"/>
      <c r="D2" s="1"/>
    </row>
    <row r="3" spans="1:7" ht="15.6" x14ac:dyDescent="0.3">
      <c r="A3" s="108" t="s">
        <v>18</v>
      </c>
      <c r="B3" s="108"/>
      <c r="C3" s="108"/>
      <c r="D3" s="108"/>
      <c r="E3" s="108"/>
    </row>
    <row r="4" spans="1:7" ht="17.399999999999999" x14ac:dyDescent="0.3">
      <c r="A4" s="1"/>
      <c r="B4" s="1"/>
      <c r="C4" s="1"/>
      <c r="D4" s="1"/>
    </row>
    <row r="5" spans="1:7" ht="18" customHeight="1" x14ac:dyDescent="0.3">
      <c r="A5" s="108" t="s">
        <v>10</v>
      </c>
      <c r="B5" s="108"/>
      <c r="C5" s="108"/>
      <c r="D5" s="108"/>
      <c r="E5" s="108"/>
    </row>
    <row r="6" spans="1:7" ht="17.399999999999999" x14ac:dyDescent="0.3">
      <c r="A6" s="1"/>
      <c r="B6" s="1"/>
      <c r="C6" s="1"/>
      <c r="D6" s="1"/>
    </row>
    <row r="7" spans="1:7" ht="15.75" customHeight="1" x14ac:dyDescent="0.3">
      <c r="A7" s="108" t="s">
        <v>80</v>
      </c>
      <c r="B7" s="108"/>
      <c r="C7" s="108"/>
      <c r="D7" s="108"/>
      <c r="E7" s="108"/>
      <c r="F7" s="44"/>
      <c r="G7" s="44"/>
    </row>
    <row r="8" spans="1:7" ht="17.399999999999999" x14ac:dyDescent="0.3">
      <c r="A8" s="1"/>
      <c r="B8" s="1"/>
      <c r="C8" s="1"/>
      <c r="D8" s="1"/>
    </row>
    <row r="9" spans="1:7" x14ac:dyDescent="0.3">
      <c r="A9" s="40" t="s">
        <v>23</v>
      </c>
      <c r="B9" s="40" t="s">
        <v>66</v>
      </c>
      <c r="C9" s="40" t="s">
        <v>41</v>
      </c>
      <c r="D9" s="40" t="s">
        <v>42</v>
      </c>
      <c r="E9" s="23" t="s">
        <v>65</v>
      </c>
    </row>
    <row r="10" spans="1:7" x14ac:dyDescent="0.3">
      <c r="A10" s="70" t="s">
        <v>99</v>
      </c>
      <c r="B10" s="71">
        <v>2232578</v>
      </c>
      <c r="C10" s="71">
        <v>7842.25</v>
      </c>
      <c r="D10" s="71">
        <v>2240420.25</v>
      </c>
      <c r="E10" s="72">
        <v>100.35</v>
      </c>
    </row>
    <row r="11" spans="1:7" x14ac:dyDescent="0.3">
      <c r="A11" s="48" t="s">
        <v>100</v>
      </c>
      <c r="B11" s="57">
        <v>2094328</v>
      </c>
      <c r="C11" s="57">
        <v>-1597.7</v>
      </c>
      <c r="D11" s="57">
        <v>2092730.3</v>
      </c>
      <c r="E11" s="49">
        <v>99.92</v>
      </c>
    </row>
    <row r="12" spans="1:7" x14ac:dyDescent="0.3">
      <c r="A12" s="73" t="s">
        <v>101</v>
      </c>
      <c r="B12" s="74">
        <v>2094328</v>
      </c>
      <c r="C12" s="74">
        <v>-1597.7</v>
      </c>
      <c r="D12" s="74">
        <v>2092730.3</v>
      </c>
      <c r="E12" s="75">
        <v>99.92</v>
      </c>
    </row>
    <row r="13" spans="1:7" x14ac:dyDescent="0.3">
      <c r="A13" s="48" t="s">
        <v>102</v>
      </c>
      <c r="B13" s="57">
        <v>138250</v>
      </c>
      <c r="C13" s="57">
        <v>9439.9500000000007</v>
      </c>
      <c r="D13" s="57">
        <v>147689.95000000001</v>
      </c>
      <c r="E13" s="49">
        <v>106.83</v>
      </c>
    </row>
    <row r="14" spans="1:7" x14ac:dyDescent="0.3">
      <c r="A14" s="73" t="s">
        <v>103</v>
      </c>
      <c r="B14" s="74">
        <v>138250</v>
      </c>
      <c r="C14" s="74">
        <v>9439.9500000000007</v>
      </c>
      <c r="D14" s="74">
        <v>147689.95000000001</v>
      </c>
      <c r="E14" s="75">
        <v>106.83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"/>
  <sheetViews>
    <sheetView workbookViewId="0">
      <selection activeCell="F20" sqref="F2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48.88671875" customWidth="1"/>
    <col min="5" max="5" width="17.33203125" customWidth="1"/>
    <col min="6" max="6" width="17.44140625" customWidth="1"/>
    <col min="7" max="7" width="18.5546875" customWidth="1"/>
    <col min="8" max="8" width="16.33203125" customWidth="1"/>
  </cols>
  <sheetData>
    <row r="1" spans="1:8" ht="42" customHeight="1" x14ac:dyDescent="0.3">
      <c r="A1" s="108" t="str">
        <f>'Prihodi i rashodi prema izvoru'!$A$1</f>
        <v>FINANCIJSKI PLAN OSNOVNE ŠKOLE IVANE BRLIĆ-MAŽURANIĆ OGULIN ZA 2023. GODINU - II. REBALANS</v>
      </c>
      <c r="B1" s="108"/>
      <c r="C1" s="108"/>
      <c r="D1" s="108"/>
      <c r="E1" s="108"/>
      <c r="F1" s="108"/>
      <c r="G1" s="108"/>
      <c r="H1" s="108"/>
    </row>
    <row r="2" spans="1:8" ht="18" customHeight="1" x14ac:dyDescent="0.3">
      <c r="A2" s="1"/>
      <c r="B2" s="1"/>
      <c r="C2" s="1"/>
      <c r="D2" s="1"/>
      <c r="E2" s="1"/>
      <c r="F2" s="1"/>
    </row>
    <row r="3" spans="1:8" ht="15.75" customHeight="1" x14ac:dyDescent="0.3">
      <c r="A3" s="108" t="s">
        <v>18</v>
      </c>
      <c r="B3" s="108"/>
      <c r="C3" s="108"/>
      <c r="D3" s="108"/>
      <c r="E3" s="108"/>
      <c r="F3" s="108"/>
      <c r="G3" s="108"/>
      <c r="H3" s="108"/>
    </row>
    <row r="4" spans="1:8" ht="17.399999999999999" x14ac:dyDescent="0.3">
      <c r="A4" s="1"/>
      <c r="B4" s="1"/>
      <c r="C4" s="1"/>
      <c r="D4" s="1"/>
      <c r="E4" s="1"/>
      <c r="F4" s="1"/>
    </row>
    <row r="5" spans="1:8" ht="18" customHeight="1" x14ac:dyDescent="0.3">
      <c r="A5" s="108" t="s">
        <v>14</v>
      </c>
      <c r="B5" s="108"/>
      <c r="C5" s="108"/>
      <c r="D5" s="108"/>
      <c r="E5" s="108"/>
      <c r="F5" s="108"/>
      <c r="G5" s="108"/>
      <c r="H5" s="108"/>
    </row>
    <row r="6" spans="1:8" ht="17.399999999999999" x14ac:dyDescent="0.3">
      <c r="A6" s="1"/>
      <c r="B6" s="1"/>
      <c r="C6" s="1"/>
      <c r="D6" s="1"/>
      <c r="E6" s="1"/>
      <c r="F6" s="1"/>
    </row>
    <row r="7" spans="1:8" x14ac:dyDescent="0.3">
      <c r="A7" s="46" t="s">
        <v>11</v>
      </c>
      <c r="B7" s="46" t="s">
        <v>12</v>
      </c>
      <c r="C7" s="46" t="s">
        <v>13</v>
      </c>
      <c r="D7" s="46" t="s">
        <v>23</v>
      </c>
      <c r="E7" s="40" t="s">
        <v>66</v>
      </c>
      <c r="F7" s="40" t="s">
        <v>41</v>
      </c>
      <c r="G7" s="40" t="s">
        <v>42</v>
      </c>
      <c r="H7" s="23" t="s">
        <v>65</v>
      </c>
    </row>
    <row r="8" spans="1:8" x14ac:dyDescent="0.3">
      <c r="A8" s="2">
        <v>8</v>
      </c>
      <c r="B8" s="2"/>
      <c r="C8" s="2"/>
      <c r="D8" s="41" t="s">
        <v>15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3">
      <c r="A9" s="3">
        <v>5</v>
      </c>
      <c r="B9" s="4"/>
      <c r="C9" s="4"/>
      <c r="D9" s="42" t="s">
        <v>16</v>
      </c>
      <c r="E9" s="22">
        <v>0</v>
      </c>
      <c r="F9" s="22">
        <v>0</v>
      </c>
      <c r="G9" s="22">
        <v>0</v>
      </c>
      <c r="H9" s="22">
        <v>0</v>
      </c>
    </row>
  </sheetData>
  <mergeCells count="3">
    <mergeCell ref="A5:H5"/>
    <mergeCell ref="A3:H3"/>
    <mergeCell ref="A1:H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34"/>
  <sheetViews>
    <sheetView tabSelected="1" zoomScaleNormal="100" workbookViewId="0">
      <selection sqref="A1:E1"/>
    </sheetView>
  </sheetViews>
  <sheetFormatPr defaultRowHeight="15" customHeight="1" x14ac:dyDescent="0.3"/>
  <cols>
    <col min="1" max="1" width="86.5546875" customWidth="1"/>
    <col min="2" max="2" width="17.44140625" customWidth="1"/>
    <col min="3" max="3" width="16.5546875" customWidth="1"/>
    <col min="4" max="4" width="18.6640625" customWidth="1"/>
  </cols>
  <sheetData>
    <row r="1" spans="1:5" ht="15" customHeight="1" x14ac:dyDescent="0.3">
      <c r="A1" s="108" t="s">
        <v>77</v>
      </c>
      <c r="B1" s="108"/>
      <c r="C1" s="108"/>
      <c r="D1" s="108"/>
      <c r="E1" s="108"/>
    </row>
    <row r="2" spans="1:5" ht="15" customHeight="1" x14ac:dyDescent="0.3">
      <c r="A2" s="1"/>
      <c r="B2" s="1"/>
      <c r="C2" s="1"/>
      <c r="D2" s="1"/>
    </row>
    <row r="3" spans="1:5" ht="15" customHeight="1" x14ac:dyDescent="0.3">
      <c r="A3" s="108" t="s">
        <v>17</v>
      </c>
      <c r="B3" s="108"/>
      <c r="C3" s="108"/>
      <c r="D3" s="108"/>
      <c r="E3" s="108"/>
    </row>
    <row r="4" spans="1:5" ht="15" customHeight="1" x14ac:dyDescent="0.3">
      <c r="A4" s="1"/>
      <c r="B4" s="1"/>
      <c r="C4" s="1"/>
      <c r="D4" s="1"/>
    </row>
    <row r="5" spans="1:5" ht="15" customHeight="1" x14ac:dyDescent="0.3">
      <c r="A5" s="40" t="s">
        <v>23</v>
      </c>
      <c r="B5" s="40" t="s">
        <v>66</v>
      </c>
      <c r="C5" s="40" t="s">
        <v>41</v>
      </c>
      <c r="D5" s="40" t="s">
        <v>42</v>
      </c>
      <c r="E5" s="43" t="s">
        <v>65</v>
      </c>
    </row>
    <row r="6" spans="1:5" ht="15" customHeight="1" x14ac:dyDescent="0.3">
      <c r="A6" s="76" t="s">
        <v>67</v>
      </c>
      <c r="B6" s="77">
        <v>2232578</v>
      </c>
      <c r="C6" s="77">
        <v>7842.25</v>
      </c>
      <c r="D6" s="77">
        <v>2240420.25</v>
      </c>
      <c r="E6" s="78">
        <v>100.35</v>
      </c>
    </row>
    <row r="7" spans="1:5" ht="15" customHeight="1" x14ac:dyDescent="0.3">
      <c r="A7" s="79" t="s">
        <v>50</v>
      </c>
      <c r="B7" s="80">
        <v>2232578</v>
      </c>
      <c r="C7" s="80">
        <v>7842.25</v>
      </c>
      <c r="D7" s="80">
        <v>2240420.25</v>
      </c>
      <c r="E7" s="81">
        <v>100.35</v>
      </c>
    </row>
    <row r="8" spans="1:5" ht="15" customHeight="1" x14ac:dyDescent="0.3">
      <c r="A8" s="82" t="s">
        <v>51</v>
      </c>
      <c r="B8" s="83">
        <v>2232578</v>
      </c>
      <c r="C8" s="83">
        <v>7842.25</v>
      </c>
      <c r="D8" s="83">
        <v>2240420.25</v>
      </c>
      <c r="E8" s="84">
        <v>100.35</v>
      </c>
    </row>
    <row r="9" spans="1:5" ht="15" customHeight="1" x14ac:dyDescent="0.3">
      <c r="A9" s="85" t="s">
        <v>84</v>
      </c>
      <c r="B9" s="86">
        <v>206928</v>
      </c>
      <c r="C9" s="86">
        <v>-7647.7</v>
      </c>
      <c r="D9" s="86">
        <v>199280.3</v>
      </c>
      <c r="E9" s="87">
        <v>96.3</v>
      </c>
    </row>
    <row r="10" spans="1:5" ht="15" customHeight="1" x14ac:dyDescent="0.3">
      <c r="A10" s="88" t="s">
        <v>85</v>
      </c>
      <c r="B10" s="89">
        <v>38928</v>
      </c>
      <c r="C10" s="90">
        <v>0</v>
      </c>
      <c r="D10" s="89">
        <v>38928</v>
      </c>
      <c r="E10" s="90">
        <v>100</v>
      </c>
    </row>
    <row r="11" spans="1:5" ht="15" customHeight="1" x14ac:dyDescent="0.3">
      <c r="A11" s="91" t="s">
        <v>52</v>
      </c>
      <c r="B11" s="92">
        <v>38928</v>
      </c>
      <c r="C11" s="93">
        <v>0</v>
      </c>
      <c r="D11" s="92">
        <v>38928</v>
      </c>
      <c r="E11" s="93">
        <v>100</v>
      </c>
    </row>
    <row r="12" spans="1:5" ht="15" customHeight="1" x14ac:dyDescent="0.3">
      <c r="A12" s="94" t="s">
        <v>86</v>
      </c>
      <c r="B12" s="95">
        <v>38928</v>
      </c>
      <c r="C12" s="96">
        <v>0</v>
      </c>
      <c r="D12" s="95">
        <v>38928</v>
      </c>
      <c r="E12" s="96">
        <v>100</v>
      </c>
    </row>
    <row r="13" spans="1:5" ht="15" customHeight="1" x14ac:dyDescent="0.3">
      <c r="A13" s="97" t="s">
        <v>33</v>
      </c>
      <c r="B13" s="98">
        <v>38928</v>
      </c>
      <c r="C13" s="97"/>
      <c r="D13" s="98">
        <v>38928</v>
      </c>
      <c r="E13" s="99">
        <v>100</v>
      </c>
    </row>
    <row r="14" spans="1:5" ht="15" customHeight="1" x14ac:dyDescent="0.3">
      <c r="A14" s="97" t="s">
        <v>35</v>
      </c>
      <c r="B14" s="98">
        <v>37828</v>
      </c>
      <c r="C14" s="99">
        <v>50</v>
      </c>
      <c r="D14" s="98">
        <v>37878</v>
      </c>
      <c r="E14" s="99">
        <v>100.13</v>
      </c>
    </row>
    <row r="15" spans="1:5" ht="15" customHeight="1" x14ac:dyDescent="0.3">
      <c r="A15" s="97" t="s">
        <v>36</v>
      </c>
      <c r="B15" s="98">
        <v>1100</v>
      </c>
      <c r="C15" s="99">
        <v>-50</v>
      </c>
      <c r="D15" s="98">
        <v>1050</v>
      </c>
      <c r="E15" s="99">
        <v>95.45</v>
      </c>
    </row>
    <row r="16" spans="1:5" ht="15" customHeight="1" x14ac:dyDescent="0.3">
      <c r="A16" s="88" t="s">
        <v>87</v>
      </c>
      <c r="B16" s="89">
        <v>120000</v>
      </c>
      <c r="C16" s="90">
        <v>0</v>
      </c>
      <c r="D16" s="89">
        <v>120000</v>
      </c>
      <c r="E16" s="90">
        <v>100</v>
      </c>
    </row>
    <row r="17" spans="1:5" ht="15" customHeight="1" x14ac:dyDescent="0.3">
      <c r="A17" s="91" t="s">
        <v>52</v>
      </c>
      <c r="B17" s="92">
        <v>120000</v>
      </c>
      <c r="C17" s="93">
        <v>0</v>
      </c>
      <c r="D17" s="92">
        <v>120000</v>
      </c>
      <c r="E17" s="93">
        <v>100</v>
      </c>
    </row>
    <row r="18" spans="1:5" ht="15" customHeight="1" x14ac:dyDescent="0.3">
      <c r="A18" s="94" t="s">
        <v>86</v>
      </c>
      <c r="B18" s="95">
        <v>120000</v>
      </c>
      <c r="C18" s="96">
        <v>0</v>
      </c>
      <c r="D18" s="95">
        <v>120000</v>
      </c>
      <c r="E18" s="96">
        <v>100</v>
      </c>
    </row>
    <row r="19" spans="1:5" ht="15" customHeight="1" x14ac:dyDescent="0.3">
      <c r="A19" s="97" t="s">
        <v>33</v>
      </c>
      <c r="B19" s="98">
        <v>120000</v>
      </c>
      <c r="C19" s="97"/>
      <c r="D19" s="98">
        <v>120000</v>
      </c>
      <c r="E19" s="99">
        <v>100</v>
      </c>
    </row>
    <row r="20" spans="1:5" ht="15" customHeight="1" x14ac:dyDescent="0.3">
      <c r="A20" s="97" t="s">
        <v>35</v>
      </c>
      <c r="B20" s="98">
        <v>120000</v>
      </c>
      <c r="C20" s="97"/>
      <c r="D20" s="98">
        <v>120000</v>
      </c>
      <c r="E20" s="99">
        <v>100</v>
      </c>
    </row>
    <row r="21" spans="1:5" ht="15" customHeight="1" x14ac:dyDescent="0.3">
      <c r="A21" s="88" t="s">
        <v>88</v>
      </c>
      <c r="B21" s="89">
        <v>3000</v>
      </c>
      <c r="C21" s="90">
        <v>-543.96</v>
      </c>
      <c r="D21" s="89">
        <v>2456.04</v>
      </c>
      <c r="E21" s="90">
        <v>81.87</v>
      </c>
    </row>
    <row r="22" spans="1:5" ht="15" customHeight="1" x14ac:dyDescent="0.3">
      <c r="A22" s="91" t="s">
        <v>52</v>
      </c>
      <c r="B22" s="92">
        <v>3000</v>
      </c>
      <c r="C22" s="93">
        <v>-543.96</v>
      </c>
      <c r="D22" s="92">
        <v>2456.04</v>
      </c>
      <c r="E22" s="93">
        <v>81.87</v>
      </c>
    </row>
    <row r="23" spans="1:5" ht="15" customHeight="1" x14ac:dyDescent="0.3">
      <c r="A23" s="94" t="s">
        <v>86</v>
      </c>
      <c r="B23" s="95">
        <v>3000</v>
      </c>
      <c r="C23" s="96">
        <v>-543.96</v>
      </c>
      <c r="D23" s="95">
        <v>2456.04</v>
      </c>
      <c r="E23" s="96">
        <v>81.87</v>
      </c>
    </row>
    <row r="24" spans="1:5" ht="15" customHeight="1" x14ac:dyDescent="0.3">
      <c r="A24" s="97" t="s">
        <v>33</v>
      </c>
      <c r="B24" s="98">
        <v>3000</v>
      </c>
      <c r="C24" s="99">
        <v>-543.96</v>
      </c>
      <c r="D24" s="98">
        <v>2456.04</v>
      </c>
      <c r="E24" s="99">
        <v>81.87</v>
      </c>
    </row>
    <row r="25" spans="1:5" ht="15" customHeight="1" x14ac:dyDescent="0.3">
      <c r="A25" s="97" t="s">
        <v>35</v>
      </c>
      <c r="B25" s="98">
        <v>3000</v>
      </c>
      <c r="C25" s="99">
        <v>-543.96</v>
      </c>
      <c r="D25" s="98">
        <v>2456.04</v>
      </c>
      <c r="E25" s="99">
        <v>81.87</v>
      </c>
    </row>
    <row r="26" spans="1:5" ht="15" customHeight="1" x14ac:dyDescent="0.3">
      <c r="A26" s="88" t="s">
        <v>89</v>
      </c>
      <c r="B26" s="89">
        <v>45000</v>
      </c>
      <c r="C26" s="89">
        <v>-7647.7</v>
      </c>
      <c r="D26" s="89">
        <v>37352.300000000003</v>
      </c>
      <c r="E26" s="90">
        <v>83.01</v>
      </c>
    </row>
    <row r="27" spans="1:5" ht="15" customHeight="1" x14ac:dyDescent="0.3">
      <c r="A27" s="91" t="s">
        <v>52</v>
      </c>
      <c r="B27" s="92">
        <v>45000</v>
      </c>
      <c r="C27" s="92">
        <v>-7647.7</v>
      </c>
      <c r="D27" s="92">
        <v>37352.300000000003</v>
      </c>
      <c r="E27" s="93">
        <v>83.01</v>
      </c>
    </row>
    <row r="28" spans="1:5" ht="15" customHeight="1" x14ac:dyDescent="0.3">
      <c r="A28" s="94" t="s">
        <v>86</v>
      </c>
      <c r="B28" s="95">
        <v>45000</v>
      </c>
      <c r="C28" s="95">
        <v>-7647.7</v>
      </c>
      <c r="D28" s="95">
        <v>37352.300000000003</v>
      </c>
      <c r="E28" s="96">
        <v>83.01</v>
      </c>
    </row>
    <row r="29" spans="1:5" ht="15" customHeight="1" x14ac:dyDescent="0.3">
      <c r="A29" s="97" t="s">
        <v>33</v>
      </c>
      <c r="B29" s="98">
        <v>45000</v>
      </c>
      <c r="C29" s="98">
        <v>-7647.7</v>
      </c>
      <c r="D29" s="98">
        <v>37352.300000000003</v>
      </c>
      <c r="E29" s="99">
        <v>83.01</v>
      </c>
    </row>
    <row r="30" spans="1:5" ht="15" customHeight="1" x14ac:dyDescent="0.3">
      <c r="A30" s="97" t="s">
        <v>35</v>
      </c>
      <c r="B30" s="98">
        <v>45000</v>
      </c>
      <c r="C30" s="98">
        <v>-7647.7</v>
      </c>
      <c r="D30" s="98">
        <v>37352.300000000003</v>
      </c>
      <c r="E30" s="99">
        <v>83.01</v>
      </c>
    </row>
    <row r="31" spans="1:5" ht="15" customHeight="1" x14ac:dyDescent="0.3">
      <c r="A31" s="100" t="s">
        <v>90</v>
      </c>
      <c r="B31" s="78">
        <v>0</v>
      </c>
      <c r="C31" s="78">
        <v>543.96</v>
      </c>
      <c r="D31" s="78">
        <v>543.96</v>
      </c>
      <c r="E31" s="78">
        <v>0</v>
      </c>
    </row>
    <row r="32" spans="1:5" ht="15" customHeight="1" x14ac:dyDescent="0.3">
      <c r="A32" s="91" t="s">
        <v>52</v>
      </c>
      <c r="B32" s="93">
        <v>0</v>
      </c>
      <c r="C32" s="93">
        <v>543.96</v>
      </c>
      <c r="D32" s="93">
        <v>543.96</v>
      </c>
      <c r="E32" s="93">
        <v>0</v>
      </c>
    </row>
    <row r="33" spans="1:5" ht="15" customHeight="1" x14ac:dyDescent="0.3">
      <c r="A33" s="94" t="s">
        <v>86</v>
      </c>
      <c r="B33" s="96">
        <v>0</v>
      </c>
      <c r="C33" s="96">
        <v>543.96</v>
      </c>
      <c r="D33" s="96">
        <v>543.96</v>
      </c>
      <c r="E33" s="96">
        <v>0</v>
      </c>
    </row>
    <row r="34" spans="1:5" ht="15" customHeight="1" x14ac:dyDescent="0.3">
      <c r="A34" s="97" t="s">
        <v>38</v>
      </c>
      <c r="B34" s="97"/>
      <c r="C34" s="99">
        <v>543.96</v>
      </c>
      <c r="D34" s="99">
        <v>543.96</v>
      </c>
      <c r="E34" s="97"/>
    </row>
    <row r="35" spans="1:5" ht="15" customHeight="1" x14ac:dyDescent="0.3">
      <c r="A35" s="97" t="s">
        <v>39</v>
      </c>
      <c r="B35" s="97"/>
      <c r="C35" s="99">
        <v>543.96</v>
      </c>
      <c r="D35" s="99">
        <v>543.96</v>
      </c>
      <c r="E35" s="97"/>
    </row>
    <row r="36" spans="1:5" ht="15" customHeight="1" x14ac:dyDescent="0.3">
      <c r="A36" s="85" t="s">
        <v>53</v>
      </c>
      <c r="B36" s="86">
        <v>25000</v>
      </c>
      <c r="C36" s="86">
        <v>-2000</v>
      </c>
      <c r="D36" s="86">
        <v>23000</v>
      </c>
      <c r="E36" s="87">
        <v>92</v>
      </c>
    </row>
    <row r="37" spans="1:5" ht="15" customHeight="1" x14ac:dyDescent="0.3">
      <c r="A37" s="88" t="s">
        <v>54</v>
      </c>
      <c r="B37" s="89">
        <v>25000</v>
      </c>
      <c r="C37" s="89">
        <v>-2000</v>
      </c>
      <c r="D37" s="89">
        <v>23000</v>
      </c>
      <c r="E37" s="90">
        <v>92</v>
      </c>
    </row>
    <row r="38" spans="1:5" ht="15" customHeight="1" x14ac:dyDescent="0.3">
      <c r="A38" s="91" t="s">
        <v>55</v>
      </c>
      <c r="B38" s="92">
        <v>25000</v>
      </c>
      <c r="C38" s="92">
        <v>-2000</v>
      </c>
      <c r="D38" s="92">
        <v>23000</v>
      </c>
      <c r="E38" s="93">
        <v>92</v>
      </c>
    </row>
    <row r="39" spans="1:5" ht="15" customHeight="1" x14ac:dyDescent="0.3">
      <c r="A39" s="94" t="s">
        <v>43</v>
      </c>
      <c r="B39" s="95">
        <v>25000</v>
      </c>
      <c r="C39" s="95">
        <v>-2000</v>
      </c>
      <c r="D39" s="95">
        <v>23000</v>
      </c>
      <c r="E39" s="96">
        <v>92</v>
      </c>
    </row>
    <row r="40" spans="1:5" ht="15" customHeight="1" x14ac:dyDescent="0.3">
      <c r="A40" s="97" t="s">
        <v>33</v>
      </c>
      <c r="B40" s="98">
        <v>13300</v>
      </c>
      <c r="C40" s="98">
        <v>1200</v>
      </c>
      <c r="D40" s="98">
        <v>14500</v>
      </c>
      <c r="E40" s="99">
        <v>109.02</v>
      </c>
    </row>
    <row r="41" spans="1:5" ht="15" customHeight="1" x14ac:dyDescent="0.3">
      <c r="A41" s="97" t="s">
        <v>34</v>
      </c>
      <c r="B41" s="99">
        <v>200</v>
      </c>
      <c r="C41" s="99">
        <v>-100</v>
      </c>
      <c r="D41" s="99">
        <v>100</v>
      </c>
      <c r="E41" s="99">
        <v>50</v>
      </c>
    </row>
    <row r="42" spans="1:5" ht="15" customHeight="1" x14ac:dyDescent="0.3">
      <c r="A42" s="97" t="s">
        <v>35</v>
      </c>
      <c r="B42" s="98">
        <v>13000</v>
      </c>
      <c r="C42" s="98">
        <v>1350</v>
      </c>
      <c r="D42" s="98">
        <v>14350</v>
      </c>
      <c r="E42" s="99">
        <v>110.38</v>
      </c>
    </row>
    <row r="43" spans="1:5" ht="15" customHeight="1" x14ac:dyDescent="0.3">
      <c r="A43" s="97" t="s">
        <v>36</v>
      </c>
      <c r="B43" s="99">
        <v>100</v>
      </c>
      <c r="C43" s="99">
        <v>-50</v>
      </c>
      <c r="D43" s="99">
        <v>50</v>
      </c>
      <c r="E43" s="99">
        <v>50</v>
      </c>
    </row>
    <row r="44" spans="1:5" ht="15" customHeight="1" x14ac:dyDescent="0.3">
      <c r="A44" s="97" t="s">
        <v>38</v>
      </c>
      <c r="B44" s="98">
        <v>11700</v>
      </c>
      <c r="C44" s="98">
        <v>-3200</v>
      </c>
      <c r="D44" s="98">
        <v>8500</v>
      </c>
      <c r="E44" s="99">
        <v>72.650000000000006</v>
      </c>
    </row>
    <row r="45" spans="1:5" ht="15" customHeight="1" x14ac:dyDescent="0.3">
      <c r="A45" s="97" t="s">
        <v>39</v>
      </c>
      <c r="B45" s="98">
        <v>11700</v>
      </c>
      <c r="C45" s="98">
        <v>-3200</v>
      </c>
      <c r="D45" s="98">
        <v>8500</v>
      </c>
      <c r="E45" s="99">
        <v>72.650000000000006</v>
      </c>
    </row>
    <row r="46" spans="1:5" ht="15" customHeight="1" x14ac:dyDescent="0.3">
      <c r="A46" s="85" t="s">
        <v>56</v>
      </c>
      <c r="B46" s="86">
        <v>278850</v>
      </c>
      <c r="C46" s="86">
        <v>-31670</v>
      </c>
      <c r="D46" s="86">
        <v>247180</v>
      </c>
      <c r="E46" s="87">
        <v>88.64</v>
      </c>
    </row>
    <row r="47" spans="1:5" ht="15" customHeight="1" x14ac:dyDescent="0.3">
      <c r="A47" s="88" t="s">
        <v>91</v>
      </c>
      <c r="B47" s="89">
        <v>2600</v>
      </c>
      <c r="C47" s="90">
        <v>230</v>
      </c>
      <c r="D47" s="89">
        <v>2830</v>
      </c>
      <c r="E47" s="90">
        <v>108.85</v>
      </c>
    </row>
    <row r="48" spans="1:5" ht="15" customHeight="1" x14ac:dyDescent="0.3">
      <c r="A48" s="91" t="s">
        <v>52</v>
      </c>
      <c r="B48" s="93">
        <v>0</v>
      </c>
      <c r="C48" s="93">
        <v>250</v>
      </c>
      <c r="D48" s="93">
        <v>250</v>
      </c>
      <c r="E48" s="93">
        <v>0</v>
      </c>
    </row>
    <row r="49" spans="1:5" ht="15" customHeight="1" x14ac:dyDescent="0.3">
      <c r="A49" s="94" t="s">
        <v>92</v>
      </c>
      <c r="B49" s="96">
        <v>0</v>
      </c>
      <c r="C49" s="96">
        <v>250</v>
      </c>
      <c r="D49" s="96">
        <v>250</v>
      </c>
      <c r="E49" s="96">
        <v>0</v>
      </c>
    </row>
    <row r="50" spans="1:5" ht="15" customHeight="1" x14ac:dyDescent="0.3">
      <c r="A50" s="97" t="s">
        <v>38</v>
      </c>
      <c r="B50" s="97"/>
      <c r="C50" s="99">
        <v>250</v>
      </c>
      <c r="D50" s="99">
        <v>250</v>
      </c>
      <c r="E50" s="97"/>
    </row>
    <row r="51" spans="1:5" ht="15" customHeight="1" x14ac:dyDescent="0.3">
      <c r="A51" s="97" t="s">
        <v>69</v>
      </c>
      <c r="B51" s="97"/>
      <c r="C51" s="99">
        <v>250</v>
      </c>
      <c r="D51" s="99">
        <v>250</v>
      </c>
      <c r="E51" s="97"/>
    </row>
    <row r="52" spans="1:5" ht="15" customHeight="1" x14ac:dyDescent="0.3">
      <c r="A52" s="91" t="s">
        <v>55</v>
      </c>
      <c r="B52" s="92">
        <v>2600</v>
      </c>
      <c r="C52" s="93">
        <v>-20</v>
      </c>
      <c r="D52" s="92">
        <v>2580</v>
      </c>
      <c r="E52" s="93">
        <v>99.23</v>
      </c>
    </row>
    <row r="53" spans="1:5" ht="15" customHeight="1" x14ac:dyDescent="0.3">
      <c r="A53" s="94" t="s">
        <v>92</v>
      </c>
      <c r="B53" s="95">
        <v>2600</v>
      </c>
      <c r="C53" s="96">
        <v>-20</v>
      </c>
      <c r="D53" s="95">
        <v>2580</v>
      </c>
      <c r="E53" s="96">
        <v>99.23</v>
      </c>
    </row>
    <row r="54" spans="1:5" ht="15" customHeight="1" x14ac:dyDescent="0.3">
      <c r="A54" s="97" t="s">
        <v>33</v>
      </c>
      <c r="B54" s="98">
        <v>2600</v>
      </c>
      <c r="C54" s="99">
        <v>-20</v>
      </c>
      <c r="D54" s="98">
        <v>2580</v>
      </c>
      <c r="E54" s="99">
        <v>99.23</v>
      </c>
    </row>
    <row r="55" spans="1:5" ht="15" customHeight="1" x14ac:dyDescent="0.3">
      <c r="A55" s="97" t="s">
        <v>35</v>
      </c>
      <c r="B55" s="98">
        <v>2600</v>
      </c>
      <c r="C55" s="99">
        <v>-20</v>
      </c>
      <c r="D55" s="98">
        <v>2580</v>
      </c>
      <c r="E55" s="99">
        <v>99.23</v>
      </c>
    </row>
    <row r="56" spans="1:5" ht="15" customHeight="1" x14ac:dyDescent="0.3">
      <c r="A56" s="88" t="s">
        <v>57</v>
      </c>
      <c r="B56" s="89">
        <v>1300</v>
      </c>
      <c r="C56" s="90">
        <v>0</v>
      </c>
      <c r="D56" s="89">
        <v>1300</v>
      </c>
      <c r="E56" s="90">
        <v>100</v>
      </c>
    </row>
    <row r="57" spans="1:5" ht="15" customHeight="1" x14ac:dyDescent="0.3">
      <c r="A57" s="91" t="s">
        <v>55</v>
      </c>
      <c r="B57" s="92">
        <v>1300</v>
      </c>
      <c r="C57" s="93">
        <v>0</v>
      </c>
      <c r="D57" s="92">
        <v>1300</v>
      </c>
      <c r="E57" s="93">
        <v>100</v>
      </c>
    </row>
    <row r="58" spans="1:5" ht="15" customHeight="1" x14ac:dyDescent="0.3">
      <c r="A58" s="94" t="s">
        <v>49</v>
      </c>
      <c r="B58" s="95">
        <v>1300</v>
      </c>
      <c r="C58" s="96">
        <v>0</v>
      </c>
      <c r="D58" s="95">
        <v>1300</v>
      </c>
      <c r="E58" s="96">
        <v>100</v>
      </c>
    </row>
    <row r="59" spans="1:5" ht="15" customHeight="1" x14ac:dyDescent="0.3">
      <c r="A59" s="97" t="s">
        <v>33</v>
      </c>
      <c r="B59" s="97"/>
      <c r="C59" s="99">
        <v>700</v>
      </c>
      <c r="D59" s="99">
        <v>700</v>
      </c>
      <c r="E59" s="97"/>
    </row>
    <row r="60" spans="1:5" ht="15" customHeight="1" x14ac:dyDescent="0.3">
      <c r="A60" s="97" t="s">
        <v>35</v>
      </c>
      <c r="B60" s="97"/>
      <c r="C60" s="99">
        <v>700</v>
      </c>
      <c r="D60" s="99">
        <v>700</v>
      </c>
      <c r="E60" s="97"/>
    </row>
    <row r="61" spans="1:5" ht="15" customHeight="1" x14ac:dyDescent="0.3">
      <c r="A61" s="97" t="s">
        <v>38</v>
      </c>
      <c r="B61" s="98">
        <v>1300</v>
      </c>
      <c r="C61" s="99">
        <v>-700</v>
      </c>
      <c r="D61" s="99">
        <v>600</v>
      </c>
      <c r="E61" s="99">
        <v>46.15</v>
      </c>
    </row>
    <row r="62" spans="1:5" ht="15" customHeight="1" x14ac:dyDescent="0.3">
      <c r="A62" s="97" t="s">
        <v>39</v>
      </c>
      <c r="B62" s="98">
        <v>1300</v>
      </c>
      <c r="C62" s="99">
        <v>-700</v>
      </c>
      <c r="D62" s="99">
        <v>600</v>
      </c>
      <c r="E62" s="99">
        <v>46.15</v>
      </c>
    </row>
    <row r="63" spans="1:5" ht="15" customHeight="1" x14ac:dyDescent="0.3">
      <c r="A63" s="88" t="s">
        <v>58</v>
      </c>
      <c r="B63" s="89">
        <v>8000</v>
      </c>
      <c r="C63" s="90">
        <v>0</v>
      </c>
      <c r="D63" s="89">
        <v>8000</v>
      </c>
      <c r="E63" s="90">
        <v>100</v>
      </c>
    </row>
    <row r="64" spans="1:5" ht="15" customHeight="1" x14ac:dyDescent="0.3">
      <c r="A64" s="91" t="s">
        <v>55</v>
      </c>
      <c r="B64" s="92">
        <v>8000</v>
      </c>
      <c r="C64" s="93">
        <v>0</v>
      </c>
      <c r="D64" s="92">
        <v>8000</v>
      </c>
      <c r="E64" s="93">
        <v>100</v>
      </c>
    </row>
    <row r="65" spans="1:5" ht="15" customHeight="1" x14ac:dyDescent="0.3">
      <c r="A65" s="94" t="s">
        <v>48</v>
      </c>
      <c r="B65" s="95">
        <v>8000</v>
      </c>
      <c r="C65" s="96">
        <v>0</v>
      </c>
      <c r="D65" s="95">
        <v>8000</v>
      </c>
      <c r="E65" s="96">
        <v>100</v>
      </c>
    </row>
    <row r="66" spans="1:5" ht="15" customHeight="1" x14ac:dyDescent="0.3">
      <c r="A66" s="97" t="s">
        <v>33</v>
      </c>
      <c r="B66" s="98">
        <v>4600</v>
      </c>
      <c r="C66" s="97"/>
      <c r="D66" s="98">
        <v>4600</v>
      </c>
      <c r="E66" s="99">
        <v>100</v>
      </c>
    </row>
    <row r="67" spans="1:5" ht="15" customHeight="1" x14ac:dyDescent="0.3">
      <c r="A67" s="97" t="s">
        <v>35</v>
      </c>
      <c r="B67" s="98">
        <v>4600</v>
      </c>
      <c r="C67" s="97"/>
      <c r="D67" s="98">
        <v>4600</v>
      </c>
      <c r="E67" s="99">
        <v>100</v>
      </c>
    </row>
    <row r="68" spans="1:5" ht="15" customHeight="1" x14ac:dyDescent="0.3">
      <c r="A68" s="97" t="s">
        <v>38</v>
      </c>
      <c r="B68" s="98">
        <v>3400</v>
      </c>
      <c r="C68" s="97"/>
      <c r="D68" s="98">
        <v>3400</v>
      </c>
      <c r="E68" s="99">
        <v>100</v>
      </c>
    </row>
    <row r="69" spans="1:5" ht="15" customHeight="1" x14ac:dyDescent="0.3">
      <c r="A69" s="97" t="s">
        <v>39</v>
      </c>
      <c r="B69" s="98">
        <v>3400</v>
      </c>
      <c r="C69" s="97"/>
      <c r="D69" s="98">
        <v>3400</v>
      </c>
      <c r="E69" s="99">
        <v>100</v>
      </c>
    </row>
    <row r="70" spans="1:5" ht="15" customHeight="1" x14ac:dyDescent="0.3">
      <c r="A70" s="88" t="s">
        <v>59</v>
      </c>
      <c r="B70" s="89">
        <v>41100</v>
      </c>
      <c r="C70" s="89">
        <v>2300</v>
      </c>
      <c r="D70" s="89">
        <v>43400</v>
      </c>
      <c r="E70" s="90">
        <v>105.6</v>
      </c>
    </row>
    <row r="71" spans="1:5" ht="15" customHeight="1" x14ac:dyDescent="0.3">
      <c r="A71" s="91" t="s">
        <v>55</v>
      </c>
      <c r="B71" s="92">
        <v>41100</v>
      </c>
      <c r="C71" s="92">
        <v>2300</v>
      </c>
      <c r="D71" s="92">
        <v>43400</v>
      </c>
      <c r="E71" s="93">
        <v>105.6</v>
      </c>
    </row>
    <row r="72" spans="1:5" ht="15" customHeight="1" x14ac:dyDescent="0.3">
      <c r="A72" s="94" t="s">
        <v>44</v>
      </c>
      <c r="B72" s="95">
        <v>41100</v>
      </c>
      <c r="C72" s="95">
        <v>2300</v>
      </c>
      <c r="D72" s="95">
        <v>43400</v>
      </c>
      <c r="E72" s="96">
        <v>105.6</v>
      </c>
    </row>
    <row r="73" spans="1:5" ht="15" customHeight="1" x14ac:dyDescent="0.3">
      <c r="A73" s="97" t="s">
        <v>33</v>
      </c>
      <c r="B73" s="98">
        <v>40900</v>
      </c>
      <c r="C73" s="98">
        <v>2300</v>
      </c>
      <c r="D73" s="98">
        <v>43200</v>
      </c>
      <c r="E73" s="99">
        <v>105.62</v>
      </c>
    </row>
    <row r="74" spans="1:5" ht="15" customHeight="1" x14ac:dyDescent="0.3">
      <c r="A74" s="97" t="s">
        <v>34</v>
      </c>
      <c r="B74" s="98">
        <v>13900</v>
      </c>
      <c r="C74" s="98">
        <v>3000</v>
      </c>
      <c r="D74" s="98">
        <v>16900</v>
      </c>
      <c r="E74" s="99">
        <v>121.58</v>
      </c>
    </row>
    <row r="75" spans="1:5" ht="15" customHeight="1" x14ac:dyDescent="0.3">
      <c r="A75" s="97" t="s">
        <v>35</v>
      </c>
      <c r="B75" s="98">
        <v>27000</v>
      </c>
      <c r="C75" s="99">
        <v>-700</v>
      </c>
      <c r="D75" s="98">
        <v>26300</v>
      </c>
      <c r="E75" s="99">
        <v>97.41</v>
      </c>
    </row>
    <row r="76" spans="1:5" ht="15" customHeight="1" x14ac:dyDescent="0.3">
      <c r="A76" s="97" t="s">
        <v>38</v>
      </c>
      <c r="B76" s="99">
        <v>200</v>
      </c>
      <c r="C76" s="97"/>
      <c r="D76" s="99">
        <v>200</v>
      </c>
      <c r="E76" s="99">
        <v>100</v>
      </c>
    </row>
    <row r="77" spans="1:5" ht="15" customHeight="1" x14ac:dyDescent="0.3">
      <c r="A77" s="97" t="s">
        <v>39</v>
      </c>
      <c r="B77" s="99">
        <v>200</v>
      </c>
      <c r="C77" s="97"/>
      <c r="D77" s="99">
        <v>200</v>
      </c>
      <c r="E77" s="99">
        <v>100</v>
      </c>
    </row>
    <row r="78" spans="1:5" ht="15" customHeight="1" x14ac:dyDescent="0.3">
      <c r="A78" s="88" t="s">
        <v>60</v>
      </c>
      <c r="B78" s="89">
        <v>112200</v>
      </c>
      <c r="C78" s="89">
        <v>-19200</v>
      </c>
      <c r="D78" s="89">
        <v>93000</v>
      </c>
      <c r="E78" s="90">
        <v>82.89</v>
      </c>
    </row>
    <row r="79" spans="1:5" ht="15" customHeight="1" x14ac:dyDescent="0.3">
      <c r="A79" s="91" t="s">
        <v>52</v>
      </c>
      <c r="B79" s="92">
        <v>112200</v>
      </c>
      <c r="C79" s="92">
        <v>-19200</v>
      </c>
      <c r="D79" s="92">
        <v>93000</v>
      </c>
      <c r="E79" s="93">
        <v>82.89</v>
      </c>
    </row>
    <row r="80" spans="1:5" ht="15" customHeight="1" x14ac:dyDescent="0.3">
      <c r="A80" s="94" t="s">
        <v>46</v>
      </c>
      <c r="B80" s="95">
        <v>112200</v>
      </c>
      <c r="C80" s="95">
        <v>-19200</v>
      </c>
      <c r="D80" s="95">
        <v>93000</v>
      </c>
      <c r="E80" s="96">
        <v>82.89</v>
      </c>
    </row>
    <row r="81" spans="1:5" ht="15" customHeight="1" x14ac:dyDescent="0.3">
      <c r="A81" s="97" t="s">
        <v>33</v>
      </c>
      <c r="B81" s="98">
        <v>74200</v>
      </c>
      <c r="C81" s="98">
        <v>-7200</v>
      </c>
      <c r="D81" s="98">
        <v>67000</v>
      </c>
      <c r="E81" s="99">
        <v>90.3</v>
      </c>
    </row>
    <row r="82" spans="1:5" ht="15" customHeight="1" x14ac:dyDescent="0.3">
      <c r="A82" s="97" t="s">
        <v>34</v>
      </c>
      <c r="B82" s="98">
        <v>32000</v>
      </c>
      <c r="C82" s="98">
        <v>2700</v>
      </c>
      <c r="D82" s="98">
        <v>34700</v>
      </c>
      <c r="E82" s="99">
        <v>108.44</v>
      </c>
    </row>
    <row r="83" spans="1:5" ht="15" customHeight="1" x14ac:dyDescent="0.3">
      <c r="A83" s="97" t="s">
        <v>35</v>
      </c>
      <c r="B83" s="98">
        <v>18000</v>
      </c>
      <c r="C83" s="98">
        <v>-5800</v>
      </c>
      <c r="D83" s="98">
        <v>12200</v>
      </c>
      <c r="E83" s="99">
        <v>67.78</v>
      </c>
    </row>
    <row r="84" spans="1:5" ht="15" customHeight="1" x14ac:dyDescent="0.3">
      <c r="A84" s="97" t="s">
        <v>37</v>
      </c>
      <c r="B84" s="98">
        <v>23000</v>
      </c>
      <c r="C84" s="98">
        <v>-4000</v>
      </c>
      <c r="D84" s="98">
        <v>19000</v>
      </c>
      <c r="E84" s="99">
        <v>82.61</v>
      </c>
    </row>
    <row r="85" spans="1:5" ht="15" customHeight="1" x14ac:dyDescent="0.3">
      <c r="A85" s="97" t="s">
        <v>64</v>
      </c>
      <c r="B85" s="98">
        <v>1200</v>
      </c>
      <c r="C85" s="99">
        <v>-100</v>
      </c>
      <c r="D85" s="98">
        <v>1100</v>
      </c>
      <c r="E85" s="99">
        <v>91.67</v>
      </c>
    </row>
    <row r="86" spans="1:5" ht="15" customHeight="1" x14ac:dyDescent="0.3">
      <c r="A86" s="97" t="s">
        <v>38</v>
      </c>
      <c r="B86" s="98">
        <v>38000</v>
      </c>
      <c r="C86" s="98">
        <v>-12000</v>
      </c>
      <c r="D86" s="98">
        <v>26000</v>
      </c>
      <c r="E86" s="99">
        <v>68.42</v>
      </c>
    </row>
    <row r="87" spans="1:5" ht="15" customHeight="1" x14ac:dyDescent="0.3">
      <c r="A87" s="97" t="s">
        <v>39</v>
      </c>
      <c r="B87" s="98">
        <v>38000</v>
      </c>
      <c r="C87" s="98">
        <v>-12000</v>
      </c>
      <c r="D87" s="98">
        <v>26000</v>
      </c>
      <c r="E87" s="99">
        <v>68.42</v>
      </c>
    </row>
    <row r="88" spans="1:5" ht="15" customHeight="1" x14ac:dyDescent="0.3">
      <c r="A88" s="88" t="s">
        <v>93</v>
      </c>
      <c r="B88" s="89">
        <v>6000</v>
      </c>
      <c r="C88" s="90">
        <v>0</v>
      </c>
      <c r="D88" s="89">
        <v>6000</v>
      </c>
      <c r="E88" s="90">
        <v>100</v>
      </c>
    </row>
    <row r="89" spans="1:5" ht="15" customHeight="1" x14ac:dyDescent="0.3">
      <c r="A89" s="91" t="s">
        <v>55</v>
      </c>
      <c r="B89" s="92">
        <v>6000</v>
      </c>
      <c r="C89" s="93">
        <v>0</v>
      </c>
      <c r="D89" s="92">
        <v>6000</v>
      </c>
      <c r="E89" s="93">
        <v>100</v>
      </c>
    </row>
    <row r="90" spans="1:5" ht="15" customHeight="1" x14ac:dyDescent="0.3">
      <c r="A90" s="94" t="s">
        <v>94</v>
      </c>
      <c r="B90" s="95">
        <v>6000</v>
      </c>
      <c r="C90" s="96">
        <v>0</v>
      </c>
      <c r="D90" s="95">
        <v>6000</v>
      </c>
      <c r="E90" s="96">
        <v>100</v>
      </c>
    </row>
    <row r="91" spans="1:5" ht="15" customHeight="1" x14ac:dyDescent="0.3">
      <c r="A91" s="97" t="s">
        <v>33</v>
      </c>
      <c r="B91" s="98">
        <v>6000</v>
      </c>
      <c r="C91" s="97"/>
      <c r="D91" s="98">
        <v>6000</v>
      </c>
      <c r="E91" s="99">
        <v>100</v>
      </c>
    </row>
    <row r="92" spans="1:5" ht="15" customHeight="1" x14ac:dyDescent="0.3">
      <c r="A92" s="97" t="s">
        <v>35</v>
      </c>
      <c r="B92" s="98">
        <v>6000</v>
      </c>
      <c r="C92" s="97"/>
      <c r="D92" s="98">
        <v>6000</v>
      </c>
      <c r="E92" s="99">
        <v>100</v>
      </c>
    </row>
    <row r="93" spans="1:5" ht="15" customHeight="1" x14ac:dyDescent="0.3">
      <c r="A93" s="88" t="s">
        <v>61</v>
      </c>
      <c r="B93" s="89">
        <v>12650</v>
      </c>
      <c r="C93" s="90">
        <v>0</v>
      </c>
      <c r="D93" s="89">
        <v>12650</v>
      </c>
      <c r="E93" s="90">
        <v>100</v>
      </c>
    </row>
    <row r="94" spans="1:5" ht="15" customHeight="1" x14ac:dyDescent="0.3">
      <c r="A94" s="91" t="s">
        <v>55</v>
      </c>
      <c r="B94" s="92">
        <v>12650</v>
      </c>
      <c r="C94" s="93">
        <v>0</v>
      </c>
      <c r="D94" s="92">
        <v>12650</v>
      </c>
      <c r="E94" s="93">
        <v>100</v>
      </c>
    </row>
    <row r="95" spans="1:5" ht="15" customHeight="1" x14ac:dyDescent="0.3">
      <c r="A95" s="94" t="s">
        <v>45</v>
      </c>
      <c r="B95" s="95">
        <v>12650</v>
      </c>
      <c r="C95" s="96">
        <v>0</v>
      </c>
      <c r="D95" s="95">
        <v>12650</v>
      </c>
      <c r="E95" s="96">
        <v>100</v>
      </c>
    </row>
    <row r="96" spans="1:5" ht="15" customHeight="1" x14ac:dyDescent="0.3">
      <c r="A96" s="97" t="s">
        <v>33</v>
      </c>
      <c r="B96" s="98">
        <v>12650</v>
      </c>
      <c r="C96" s="97"/>
      <c r="D96" s="98">
        <v>12650</v>
      </c>
      <c r="E96" s="99">
        <v>100</v>
      </c>
    </row>
    <row r="97" spans="1:5" ht="15" customHeight="1" x14ac:dyDescent="0.3">
      <c r="A97" s="97" t="s">
        <v>34</v>
      </c>
      <c r="B97" s="98">
        <v>11650</v>
      </c>
      <c r="C97" s="97"/>
      <c r="D97" s="98">
        <v>11650</v>
      </c>
      <c r="E97" s="99">
        <v>100</v>
      </c>
    </row>
    <row r="98" spans="1:5" ht="15" customHeight="1" x14ac:dyDescent="0.3">
      <c r="A98" s="97" t="s">
        <v>35</v>
      </c>
      <c r="B98" s="98">
        <v>1000</v>
      </c>
      <c r="C98" s="97"/>
      <c r="D98" s="98">
        <v>1000</v>
      </c>
      <c r="E98" s="99">
        <v>100</v>
      </c>
    </row>
    <row r="99" spans="1:5" ht="15" customHeight="1" x14ac:dyDescent="0.3">
      <c r="A99" s="88" t="s">
        <v>68</v>
      </c>
      <c r="B99" s="89">
        <v>95000</v>
      </c>
      <c r="C99" s="89">
        <v>-15000</v>
      </c>
      <c r="D99" s="89">
        <v>80000</v>
      </c>
      <c r="E99" s="90">
        <v>84.21</v>
      </c>
    </row>
    <row r="100" spans="1:5" ht="15" customHeight="1" x14ac:dyDescent="0.3">
      <c r="A100" s="91" t="s">
        <v>52</v>
      </c>
      <c r="B100" s="92">
        <v>95000</v>
      </c>
      <c r="C100" s="92">
        <v>-15000</v>
      </c>
      <c r="D100" s="92">
        <v>80000</v>
      </c>
      <c r="E100" s="93">
        <v>84.21</v>
      </c>
    </row>
    <row r="101" spans="1:5" ht="15" customHeight="1" x14ac:dyDescent="0.3">
      <c r="A101" s="94" t="s">
        <v>46</v>
      </c>
      <c r="B101" s="95">
        <v>95000</v>
      </c>
      <c r="C101" s="95">
        <v>-15000</v>
      </c>
      <c r="D101" s="95">
        <v>80000</v>
      </c>
      <c r="E101" s="96">
        <v>84.21</v>
      </c>
    </row>
    <row r="102" spans="1:5" ht="15" customHeight="1" x14ac:dyDescent="0.3">
      <c r="A102" s="97" t="s">
        <v>33</v>
      </c>
      <c r="B102" s="98">
        <v>95000</v>
      </c>
      <c r="C102" s="98">
        <v>-15000</v>
      </c>
      <c r="D102" s="98">
        <v>80000</v>
      </c>
      <c r="E102" s="99">
        <v>84.21</v>
      </c>
    </row>
    <row r="103" spans="1:5" ht="15" customHeight="1" x14ac:dyDescent="0.3">
      <c r="A103" s="97" t="s">
        <v>35</v>
      </c>
      <c r="B103" s="98">
        <v>95000</v>
      </c>
      <c r="C103" s="98">
        <v>-15000</v>
      </c>
      <c r="D103" s="98">
        <v>80000</v>
      </c>
      <c r="E103" s="99">
        <v>84.21</v>
      </c>
    </row>
    <row r="104" spans="1:5" ht="15" customHeight="1" x14ac:dyDescent="0.3">
      <c r="A104" s="85" t="s">
        <v>95</v>
      </c>
      <c r="B104" s="86">
        <v>30600</v>
      </c>
      <c r="C104" s="86">
        <v>12280</v>
      </c>
      <c r="D104" s="86">
        <v>42880</v>
      </c>
      <c r="E104" s="87">
        <v>140.13</v>
      </c>
    </row>
    <row r="105" spans="1:5" ht="15" customHeight="1" x14ac:dyDescent="0.3">
      <c r="A105" s="88" t="s">
        <v>96</v>
      </c>
      <c r="B105" s="89">
        <v>30600</v>
      </c>
      <c r="C105" s="89">
        <v>12280</v>
      </c>
      <c r="D105" s="89">
        <v>42880</v>
      </c>
      <c r="E105" s="90">
        <v>140.13</v>
      </c>
    </row>
    <row r="106" spans="1:5" ht="15" customHeight="1" x14ac:dyDescent="0.3">
      <c r="A106" s="91" t="s">
        <v>55</v>
      </c>
      <c r="B106" s="92">
        <v>30600</v>
      </c>
      <c r="C106" s="92">
        <v>12280</v>
      </c>
      <c r="D106" s="92">
        <v>42880</v>
      </c>
      <c r="E106" s="93">
        <v>140.13</v>
      </c>
    </row>
    <row r="107" spans="1:5" ht="15" customHeight="1" x14ac:dyDescent="0.3">
      <c r="A107" s="94" t="s">
        <v>92</v>
      </c>
      <c r="B107" s="95">
        <v>3900</v>
      </c>
      <c r="C107" s="95">
        <v>2900</v>
      </c>
      <c r="D107" s="95">
        <v>6800</v>
      </c>
      <c r="E107" s="96">
        <v>174.36</v>
      </c>
    </row>
    <row r="108" spans="1:5" ht="15" customHeight="1" x14ac:dyDescent="0.3">
      <c r="A108" s="97" t="s">
        <v>33</v>
      </c>
      <c r="B108" s="98">
        <v>3900</v>
      </c>
      <c r="C108" s="98">
        <v>2900</v>
      </c>
      <c r="D108" s="98">
        <v>6800</v>
      </c>
      <c r="E108" s="99">
        <v>174.36</v>
      </c>
    </row>
    <row r="109" spans="1:5" ht="15" customHeight="1" x14ac:dyDescent="0.3">
      <c r="A109" s="97" t="s">
        <v>34</v>
      </c>
      <c r="B109" s="98">
        <v>2900</v>
      </c>
      <c r="C109" s="98">
        <v>2900</v>
      </c>
      <c r="D109" s="98">
        <v>5800</v>
      </c>
      <c r="E109" s="99">
        <v>200</v>
      </c>
    </row>
    <row r="110" spans="1:5" ht="15" customHeight="1" x14ac:dyDescent="0.3">
      <c r="A110" s="97" t="s">
        <v>35</v>
      </c>
      <c r="B110" s="98">
        <v>1000</v>
      </c>
      <c r="C110" s="97"/>
      <c r="D110" s="98">
        <v>1000</v>
      </c>
      <c r="E110" s="99">
        <v>100</v>
      </c>
    </row>
    <row r="111" spans="1:5" ht="15" customHeight="1" x14ac:dyDescent="0.3">
      <c r="A111" s="94" t="s">
        <v>86</v>
      </c>
      <c r="B111" s="95">
        <v>4005</v>
      </c>
      <c r="C111" s="95">
        <v>1423</v>
      </c>
      <c r="D111" s="95">
        <v>5428</v>
      </c>
      <c r="E111" s="96">
        <v>135.53</v>
      </c>
    </row>
    <row r="112" spans="1:5" ht="15" customHeight="1" x14ac:dyDescent="0.3">
      <c r="A112" s="97" t="s">
        <v>33</v>
      </c>
      <c r="B112" s="98">
        <v>4005</v>
      </c>
      <c r="C112" s="98">
        <v>1423</v>
      </c>
      <c r="D112" s="98">
        <v>5428</v>
      </c>
      <c r="E112" s="99">
        <v>135.53</v>
      </c>
    </row>
    <row r="113" spans="1:5" ht="15" customHeight="1" x14ac:dyDescent="0.3">
      <c r="A113" s="97" t="s">
        <v>34</v>
      </c>
      <c r="B113" s="98">
        <v>3600</v>
      </c>
      <c r="C113" s="98">
        <v>1480</v>
      </c>
      <c r="D113" s="98">
        <v>5080</v>
      </c>
      <c r="E113" s="99">
        <v>141.11000000000001</v>
      </c>
    </row>
    <row r="114" spans="1:5" ht="15" customHeight="1" x14ac:dyDescent="0.3">
      <c r="A114" s="97" t="s">
        <v>35</v>
      </c>
      <c r="B114" s="99">
        <v>405</v>
      </c>
      <c r="C114" s="99">
        <v>-57</v>
      </c>
      <c r="D114" s="99">
        <v>348</v>
      </c>
      <c r="E114" s="99">
        <v>85.93</v>
      </c>
    </row>
    <row r="115" spans="1:5" ht="15" customHeight="1" x14ac:dyDescent="0.3">
      <c r="A115" s="94" t="s">
        <v>94</v>
      </c>
      <c r="B115" s="95">
        <v>22695</v>
      </c>
      <c r="C115" s="95">
        <v>7957</v>
      </c>
      <c r="D115" s="95">
        <v>30652</v>
      </c>
      <c r="E115" s="96">
        <v>135.06</v>
      </c>
    </row>
    <row r="116" spans="1:5" ht="15" customHeight="1" x14ac:dyDescent="0.3">
      <c r="A116" s="97" t="s">
        <v>33</v>
      </c>
      <c r="B116" s="98">
        <v>22695</v>
      </c>
      <c r="C116" s="98">
        <v>7957</v>
      </c>
      <c r="D116" s="98">
        <v>30652</v>
      </c>
      <c r="E116" s="99">
        <v>135.06</v>
      </c>
    </row>
    <row r="117" spans="1:5" ht="15" customHeight="1" x14ac:dyDescent="0.3">
      <c r="A117" s="97" t="s">
        <v>34</v>
      </c>
      <c r="B117" s="98">
        <v>20400</v>
      </c>
      <c r="C117" s="98">
        <v>8280</v>
      </c>
      <c r="D117" s="98">
        <v>28680</v>
      </c>
      <c r="E117" s="99">
        <v>140.59</v>
      </c>
    </row>
    <row r="118" spans="1:5" ht="15" customHeight="1" x14ac:dyDescent="0.3">
      <c r="A118" s="97" t="s">
        <v>35</v>
      </c>
      <c r="B118" s="98">
        <v>2295</v>
      </c>
      <c r="C118" s="99">
        <v>-323</v>
      </c>
      <c r="D118" s="98">
        <v>1972</v>
      </c>
      <c r="E118" s="99">
        <v>85.93</v>
      </c>
    </row>
    <row r="119" spans="1:5" ht="15" customHeight="1" x14ac:dyDescent="0.3">
      <c r="A119" s="85" t="s">
        <v>97</v>
      </c>
      <c r="B119" s="86">
        <v>11000</v>
      </c>
      <c r="C119" s="86">
        <v>-3120.05</v>
      </c>
      <c r="D119" s="86">
        <v>7879.95</v>
      </c>
      <c r="E119" s="87">
        <v>71.64</v>
      </c>
    </row>
    <row r="120" spans="1:5" ht="15" customHeight="1" x14ac:dyDescent="0.3">
      <c r="A120" s="88" t="s">
        <v>98</v>
      </c>
      <c r="B120" s="89">
        <v>11000</v>
      </c>
      <c r="C120" s="89">
        <v>-3120.05</v>
      </c>
      <c r="D120" s="89">
        <v>7879.95</v>
      </c>
      <c r="E120" s="90">
        <v>71.64</v>
      </c>
    </row>
    <row r="121" spans="1:5" ht="15" customHeight="1" x14ac:dyDescent="0.3">
      <c r="A121" s="91" t="s">
        <v>55</v>
      </c>
      <c r="B121" s="92">
        <v>11000</v>
      </c>
      <c r="C121" s="92">
        <v>-3120.05</v>
      </c>
      <c r="D121" s="92">
        <v>7879.95</v>
      </c>
      <c r="E121" s="93">
        <v>71.64</v>
      </c>
    </row>
    <row r="122" spans="1:5" ht="15" customHeight="1" x14ac:dyDescent="0.3">
      <c r="A122" s="94" t="s">
        <v>86</v>
      </c>
      <c r="B122" s="95">
        <v>1650</v>
      </c>
      <c r="C122" s="96">
        <v>-468.01</v>
      </c>
      <c r="D122" s="95">
        <v>1181.99</v>
      </c>
      <c r="E122" s="96">
        <v>71.64</v>
      </c>
    </row>
    <row r="123" spans="1:5" ht="15" customHeight="1" x14ac:dyDescent="0.3">
      <c r="A123" s="97" t="s">
        <v>33</v>
      </c>
      <c r="B123" s="98">
        <v>1650</v>
      </c>
      <c r="C123" s="99">
        <v>-468.01</v>
      </c>
      <c r="D123" s="98">
        <v>1181.99</v>
      </c>
      <c r="E123" s="99">
        <v>71.64</v>
      </c>
    </row>
    <row r="124" spans="1:5" ht="15" customHeight="1" x14ac:dyDescent="0.3">
      <c r="A124" s="97" t="s">
        <v>35</v>
      </c>
      <c r="B124" s="98">
        <v>1650</v>
      </c>
      <c r="C124" s="99">
        <v>-468.01</v>
      </c>
      <c r="D124" s="98">
        <v>1181.99</v>
      </c>
      <c r="E124" s="99">
        <v>71.64</v>
      </c>
    </row>
    <row r="125" spans="1:5" ht="15" customHeight="1" x14ac:dyDescent="0.3">
      <c r="A125" s="94" t="s">
        <v>94</v>
      </c>
      <c r="B125" s="95">
        <v>9350</v>
      </c>
      <c r="C125" s="95">
        <v>-2652.04</v>
      </c>
      <c r="D125" s="95">
        <v>6697.96</v>
      </c>
      <c r="E125" s="96">
        <v>71.64</v>
      </c>
    </row>
    <row r="126" spans="1:5" ht="15" customHeight="1" x14ac:dyDescent="0.3">
      <c r="A126" s="97" t="s">
        <v>33</v>
      </c>
      <c r="B126" s="98">
        <v>9350</v>
      </c>
      <c r="C126" s="98">
        <v>-2652.04</v>
      </c>
      <c r="D126" s="98">
        <v>6697.96</v>
      </c>
      <c r="E126" s="99">
        <v>71.64</v>
      </c>
    </row>
    <row r="127" spans="1:5" ht="15" customHeight="1" x14ac:dyDescent="0.3">
      <c r="A127" s="97" t="s">
        <v>35</v>
      </c>
      <c r="B127" s="98">
        <v>9350</v>
      </c>
      <c r="C127" s="98">
        <v>-2652.04</v>
      </c>
      <c r="D127" s="98">
        <v>6697.96</v>
      </c>
      <c r="E127" s="99">
        <v>71.64</v>
      </c>
    </row>
    <row r="128" spans="1:5" ht="15" customHeight="1" x14ac:dyDescent="0.3">
      <c r="A128" s="97" t="s">
        <v>62</v>
      </c>
      <c r="B128" s="98">
        <v>1680200</v>
      </c>
      <c r="C128" s="98">
        <v>40000</v>
      </c>
      <c r="D128" s="98">
        <v>1720200</v>
      </c>
      <c r="E128" s="99">
        <v>102.38</v>
      </c>
    </row>
    <row r="129" spans="1:5" ht="15" customHeight="1" x14ac:dyDescent="0.3">
      <c r="A129" s="88" t="s">
        <v>63</v>
      </c>
      <c r="B129" s="89">
        <v>1680200</v>
      </c>
      <c r="C129" s="89">
        <v>40000</v>
      </c>
      <c r="D129" s="89">
        <v>1720200</v>
      </c>
      <c r="E129" s="90">
        <v>102.38</v>
      </c>
    </row>
    <row r="130" spans="1:5" ht="15" customHeight="1" x14ac:dyDescent="0.3">
      <c r="A130" s="91" t="s">
        <v>52</v>
      </c>
      <c r="B130" s="92">
        <v>1680200</v>
      </c>
      <c r="C130" s="92">
        <v>40000</v>
      </c>
      <c r="D130" s="92">
        <v>1720200</v>
      </c>
      <c r="E130" s="93">
        <v>102.38</v>
      </c>
    </row>
    <row r="131" spans="1:5" ht="15" customHeight="1" x14ac:dyDescent="0.3">
      <c r="A131" s="94" t="s">
        <v>47</v>
      </c>
      <c r="B131" s="95">
        <v>1680200</v>
      </c>
      <c r="C131" s="95">
        <v>40000</v>
      </c>
      <c r="D131" s="95">
        <v>1720200</v>
      </c>
      <c r="E131" s="96">
        <v>102.38</v>
      </c>
    </row>
    <row r="132" spans="1:5" ht="15" customHeight="1" x14ac:dyDescent="0.3">
      <c r="A132" s="97" t="s">
        <v>33</v>
      </c>
      <c r="B132" s="98">
        <v>1680200</v>
      </c>
      <c r="C132" s="98">
        <v>40000</v>
      </c>
      <c r="D132" s="98">
        <v>1720200</v>
      </c>
      <c r="E132" s="99">
        <v>102.38</v>
      </c>
    </row>
    <row r="133" spans="1:5" ht="15" customHeight="1" x14ac:dyDescent="0.3">
      <c r="A133" s="97" t="s">
        <v>34</v>
      </c>
      <c r="B133" s="98">
        <v>1605000</v>
      </c>
      <c r="C133" s="98">
        <v>40000</v>
      </c>
      <c r="D133" s="98">
        <v>1645000</v>
      </c>
      <c r="E133" s="99">
        <v>102.49</v>
      </c>
    </row>
    <row r="134" spans="1:5" ht="15" customHeight="1" x14ac:dyDescent="0.3">
      <c r="A134" s="97" t="s">
        <v>35</v>
      </c>
      <c r="B134" s="98">
        <v>75200</v>
      </c>
      <c r="C134" s="97"/>
      <c r="D134" s="98">
        <v>75200</v>
      </c>
      <c r="E134" s="99">
        <v>100</v>
      </c>
    </row>
  </sheetData>
  <mergeCells count="2">
    <mergeCell ref="A1:E1"/>
    <mergeCell ref="A3:E3"/>
  </mergeCells>
  <pageMargins left="0.7" right="0.7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Prihodi i rashodi prema ek. kla</vt:lpstr>
      <vt:lpstr>Prihodi i rashodi prema izvoru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LUCIJA</cp:lastModifiedBy>
  <cp:lastPrinted>2023-08-31T09:38:21Z</cp:lastPrinted>
  <dcterms:created xsi:type="dcterms:W3CDTF">2022-08-12T12:51:27Z</dcterms:created>
  <dcterms:modified xsi:type="dcterms:W3CDTF">2023-10-10T14:53:47Z</dcterms:modified>
</cp:coreProperties>
</file>